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0475" windowHeight="9645"/>
  </bookViews>
  <sheets>
    <sheet name="Sheet1" sheetId="1" r:id="rId1"/>
    <sheet name="原始数据" sheetId="2" r:id="rId2"/>
    <sheet name="导入用" sheetId="3" r:id="rId3"/>
    <sheet name="基础资料" sheetId="4" r:id="rId4"/>
    <sheet name="固定资产" sheetId="5" r:id="rId5"/>
    <sheet name="供应商" sheetId="6" r:id="rId6"/>
    <sheet name="部门" sheetId="7" r:id="rId7"/>
  </sheets>
  <definedNames>
    <definedName name="_xlnm._FilterDatabase" localSheetId="0" hidden="1">Sheet1!$A$2:$P$690</definedName>
  </definedNames>
  <calcPr calcId="144525"/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4" i="3" l="1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4" i="3"/>
</calcChain>
</file>

<file path=xl/sharedStrings.xml><?xml version="1.0" encoding="utf-8"?>
<sst xmlns="http://schemas.openxmlformats.org/spreadsheetml/2006/main" count="25290" uniqueCount="3360">
  <si>
    <t>序号</t>
  </si>
  <si>
    <t>设备编码</t>
  </si>
  <si>
    <t>类别</t>
  </si>
  <si>
    <t>设备类型</t>
  </si>
  <si>
    <t>生产用途</t>
  </si>
  <si>
    <t>功率</t>
  </si>
  <si>
    <t>ABC</t>
  </si>
  <si>
    <t>对应账面设备名称</t>
  </si>
  <si>
    <t>对应账面设备型号</t>
  </si>
  <si>
    <t>供应商</t>
  </si>
  <si>
    <t>制造商</t>
  </si>
  <si>
    <t>使用状况</t>
  </si>
  <si>
    <t>存放地点</t>
  </si>
  <si>
    <t>备注</t>
  </si>
  <si>
    <t>资产编号</t>
  </si>
  <si>
    <t>BD-HJ-0001</t>
  </si>
  <si>
    <t>DJ 电火花加工类</t>
  </si>
  <si>
    <t>二科弯管组</t>
  </si>
  <si>
    <t>01 生产设备</t>
  </si>
  <si>
    <t>01 生产</t>
  </si>
  <si>
    <t>B</t>
  </si>
  <si>
    <t>高频焊机</t>
  </si>
  <si>
    <t>25KW</t>
  </si>
  <si>
    <t>台州铭杰机电设备有限公司</t>
  </si>
  <si>
    <t>正常使用</t>
  </si>
  <si>
    <t>管路焊接</t>
  </si>
  <si>
    <t>543</t>
  </si>
  <si>
    <t>BD-HJ-0002</t>
  </si>
  <si>
    <t>BD-GPH-03847,BD-GPH-03848</t>
  </si>
  <si>
    <t>台州铭杰机电设备公司</t>
  </si>
  <si>
    <t>BD/SC/392。BD/SC/452</t>
  </si>
  <si>
    <t>BD-HJ-0003</t>
  </si>
  <si>
    <t>BD-HJ-0004</t>
  </si>
  <si>
    <t>高频加热机</t>
  </si>
  <si>
    <t>571</t>
  </si>
  <si>
    <t>BD-HJ-0005</t>
  </si>
  <si>
    <t>BD-HJ-0006</t>
  </si>
  <si>
    <t>BD-HJ-0007</t>
  </si>
  <si>
    <t>MJ-25KW</t>
  </si>
  <si>
    <t>601</t>
  </si>
  <si>
    <t>BD-HJ-0008</t>
  </si>
  <si>
    <t>BD-HJ-0009</t>
  </si>
  <si>
    <t>铜铝接头电阻焊机</t>
  </si>
  <si>
    <t>GZ10-21</t>
  </si>
  <si>
    <t>上海友光专用焊接设备有限公司</t>
  </si>
  <si>
    <t>二科数控</t>
  </si>
  <si>
    <t>焊接物件</t>
  </si>
  <si>
    <t>BD-HJ-0010</t>
  </si>
  <si>
    <t>四科管业</t>
  </si>
  <si>
    <t>台式对焊机（焊接锌线）</t>
  </si>
  <si>
    <t>2型</t>
  </si>
  <si>
    <t>无锡市荡口五金电器厂</t>
  </si>
  <si>
    <t xml:space="preserve">四科 </t>
  </si>
  <si>
    <t>BD/SC/392。BD/SC/420</t>
  </si>
  <si>
    <t>BD-HJ-0011</t>
  </si>
  <si>
    <t>HJ 焊接类</t>
  </si>
  <si>
    <t>七科钎焊炉组</t>
  </si>
  <si>
    <t>A</t>
  </si>
  <si>
    <t>1#钎焊炉</t>
  </si>
  <si>
    <t>BD-QHL-001</t>
  </si>
  <si>
    <t>上海邦德汽车零部件制造有限公司</t>
  </si>
  <si>
    <t>江苏盐城康杰公司</t>
  </si>
  <si>
    <t>七科</t>
  </si>
  <si>
    <t>钎焊</t>
  </si>
  <si>
    <t>198</t>
  </si>
  <si>
    <t>BD-HJ-0012</t>
  </si>
  <si>
    <t>2#钎焊炉</t>
  </si>
  <si>
    <t>BD-QHL-002</t>
  </si>
  <si>
    <t>104</t>
  </si>
  <si>
    <t>BD-HJ-0013</t>
  </si>
  <si>
    <t>3#钎焊炉</t>
  </si>
  <si>
    <t>BD-QHL-003</t>
  </si>
  <si>
    <t>66</t>
  </si>
  <si>
    <t>BD-HJ-0014</t>
  </si>
  <si>
    <t>钎焊炉控制器</t>
  </si>
  <si>
    <t>6AV66430CD011AX1</t>
  </si>
  <si>
    <t>南京富木迪科贸易有限公司</t>
  </si>
  <si>
    <t>BD-XL-0001</t>
  </si>
  <si>
    <t>XL 下料类</t>
  </si>
  <si>
    <t>资材下料组</t>
  </si>
  <si>
    <t>圆锯下料机</t>
  </si>
  <si>
    <t>FHC-BL18</t>
  </si>
  <si>
    <t>锋和机械（张家港）有限公司</t>
  </si>
  <si>
    <t>型材/集流管下料</t>
  </si>
  <si>
    <t>BD-XL-0002</t>
  </si>
  <si>
    <t>BD-XL-0003</t>
  </si>
  <si>
    <t>BD-XL-0004</t>
  </si>
  <si>
    <t>BD-XL-0005</t>
  </si>
  <si>
    <t>BD-XL-0006</t>
  </si>
  <si>
    <t>BD-XL-0007</t>
  </si>
  <si>
    <t>自动下料机</t>
  </si>
  <si>
    <t>BL-18</t>
  </si>
  <si>
    <t>锋和机械有限公司</t>
  </si>
  <si>
    <t>BD-XL-0008</t>
  </si>
  <si>
    <t>BD-XL-0009</t>
  </si>
  <si>
    <t>BD-XL-0010</t>
  </si>
  <si>
    <t>诸暨市华宇数控机床厂</t>
  </si>
  <si>
    <t>闲置</t>
  </si>
  <si>
    <t>五科暂存</t>
  </si>
  <si>
    <t>共2台</t>
  </si>
  <si>
    <t>BD-XL-0011</t>
  </si>
  <si>
    <t>三科冲压组</t>
  </si>
  <si>
    <t>剪板机</t>
  </si>
  <si>
    <t>OC12Y-6-2500</t>
  </si>
  <si>
    <t>江苏扬力集团有限公司</t>
  </si>
  <si>
    <t>三科冲压</t>
  </si>
  <si>
    <t>开料</t>
  </si>
  <si>
    <t>60</t>
  </si>
  <si>
    <t>BD-XL-0012</t>
  </si>
  <si>
    <t>QC12Y-6*2500</t>
  </si>
  <si>
    <t>江苏国力锻压机床有限公司</t>
  </si>
  <si>
    <t>BD-XL-0013</t>
  </si>
  <si>
    <t>剪板机2</t>
  </si>
  <si>
    <t>Q11-3*1300</t>
  </si>
  <si>
    <t>南通巨鑫机床有限公司</t>
  </si>
  <si>
    <t>BD-XL-0014</t>
  </si>
  <si>
    <t>一科制造</t>
  </si>
  <si>
    <t>带锯床</t>
  </si>
  <si>
    <t>CY4028</t>
  </si>
  <si>
    <t>杭州机床厂</t>
  </si>
  <si>
    <t>制技科</t>
  </si>
  <si>
    <t>板材和棒料锯断</t>
  </si>
  <si>
    <t>BD-XL-0015</t>
  </si>
  <si>
    <t>工程科</t>
  </si>
  <si>
    <t>切割机</t>
  </si>
  <si>
    <t>J3GE-400</t>
  </si>
  <si>
    <t>西菱控股集团</t>
  </si>
  <si>
    <t>金属切割</t>
  </si>
  <si>
    <t>BD-XL-0016</t>
  </si>
  <si>
    <t>BD-XL-0017</t>
  </si>
  <si>
    <t>空气等离子弧切割机</t>
  </si>
  <si>
    <t>LGK8-63</t>
  </si>
  <si>
    <t>上海通用电焊机股份有限公司</t>
  </si>
  <si>
    <t>BD-CY-0001</t>
  </si>
  <si>
    <t>CY 冲压类</t>
  </si>
  <si>
    <t>冲孔翻边机</t>
  </si>
  <si>
    <t>CKJ1H50A16</t>
  </si>
  <si>
    <t>苏州威迪特工业设备有限公司</t>
  </si>
  <si>
    <t>集流管冲孔</t>
  </si>
  <si>
    <t>BD/SC/392。BD/SC/401</t>
  </si>
  <si>
    <t>BD-CY-0002</t>
  </si>
  <si>
    <t>冲孔翻边机（CKJ2Y50A16）</t>
  </si>
  <si>
    <t>CKT1H50S16</t>
  </si>
  <si>
    <t>苏州市威迪特工业设备有限公司</t>
  </si>
  <si>
    <t>BD/SC/392。BD/SC/446</t>
  </si>
  <si>
    <t>BD-CY-0003</t>
  </si>
  <si>
    <t>C</t>
  </si>
  <si>
    <t>半自动型材支架冲压机</t>
  </si>
  <si>
    <t>BD-CY-001</t>
  </si>
  <si>
    <t>友邦自制</t>
  </si>
  <si>
    <t>BD-CY-0004</t>
  </si>
  <si>
    <t>支架冲床</t>
  </si>
  <si>
    <t>16T</t>
  </si>
  <si>
    <t>型材支架冲压</t>
  </si>
  <si>
    <t>BD-CY-0005</t>
  </si>
  <si>
    <t>格力冲缺口机</t>
  </si>
  <si>
    <t>BD-CQK-001</t>
  </si>
  <si>
    <t>威海友邦</t>
  </si>
  <si>
    <t>集流管冲缺口</t>
  </si>
  <si>
    <t>BD-CY-0006</t>
  </si>
  <si>
    <t>半自动冲孔机</t>
  </si>
  <si>
    <t>BD-CK-001</t>
  </si>
  <si>
    <t>BD-CY-0007</t>
  </si>
  <si>
    <t>BD-CK-002</t>
  </si>
  <si>
    <t>BD-CY-0008</t>
  </si>
  <si>
    <t>BD-CK-003</t>
  </si>
  <si>
    <t>BD-CY-0009</t>
  </si>
  <si>
    <t>BD-CK-004</t>
  </si>
  <si>
    <t>BD-CY-0010</t>
  </si>
  <si>
    <t>自动液压机</t>
  </si>
  <si>
    <t>YAM-3</t>
  </si>
  <si>
    <t xml:space="preserve">二科 </t>
  </si>
  <si>
    <t>BD-CY-0011</t>
  </si>
  <si>
    <t>液压机</t>
  </si>
  <si>
    <t>T-5</t>
  </si>
  <si>
    <t>合肥锻压</t>
  </si>
  <si>
    <t>二科储液罐</t>
  </si>
  <si>
    <t>BD-CY-0012</t>
  </si>
  <si>
    <t>1600千牛开式固定压力机</t>
  </si>
  <si>
    <t>JC21-160</t>
  </si>
  <si>
    <t>落料/冲孔/成型</t>
  </si>
  <si>
    <t>292</t>
  </si>
  <si>
    <t>BD-CY-0013</t>
  </si>
  <si>
    <t>1000千牛开式固定压力机</t>
  </si>
  <si>
    <t>JE21-100</t>
  </si>
  <si>
    <t>291</t>
  </si>
  <si>
    <t>BD-CY-0014</t>
  </si>
  <si>
    <t>630千牛开式固定压力机</t>
  </si>
  <si>
    <t>JE21-63</t>
  </si>
  <si>
    <t>296</t>
  </si>
  <si>
    <t>BD-CY-0015</t>
  </si>
  <si>
    <t>BD-CY-0016</t>
  </si>
  <si>
    <t>630千牛开式可倾压力机</t>
  </si>
  <si>
    <t>JC23-63A</t>
  </si>
  <si>
    <t>邹积海</t>
  </si>
  <si>
    <t>350</t>
  </si>
  <si>
    <t>BD-CY-0017</t>
  </si>
  <si>
    <t>450千牛开式固定压力机</t>
  </si>
  <si>
    <t>JE21-45</t>
  </si>
  <si>
    <t>295</t>
  </si>
  <si>
    <t>BD-CY-0018</t>
  </si>
  <si>
    <t>400千牛开式固定压力机</t>
  </si>
  <si>
    <t>JE21-40</t>
  </si>
  <si>
    <t>294</t>
  </si>
  <si>
    <t>BD-CY-0019</t>
  </si>
  <si>
    <t>BD-CY-0020</t>
  </si>
  <si>
    <t>250千牛开式固定压力机</t>
  </si>
  <si>
    <t>JE21-25</t>
  </si>
  <si>
    <t>293</t>
  </si>
  <si>
    <t>BD-CY-0021</t>
  </si>
  <si>
    <t>250千牛开式可倾压力机</t>
  </si>
  <si>
    <t>351</t>
  </si>
  <si>
    <t>BD-CY-0022</t>
  </si>
  <si>
    <t>160千牛开式可倾压力机</t>
  </si>
  <si>
    <t>J23-16B</t>
  </si>
  <si>
    <t>290</t>
  </si>
  <si>
    <t>BD-CY-0023</t>
  </si>
  <si>
    <t>63千牛开式可倾压力机</t>
  </si>
  <si>
    <t>63KN</t>
  </si>
  <si>
    <t>山东鲁南同锐数控设备有限公司</t>
  </si>
  <si>
    <t>352</t>
  </si>
  <si>
    <t>BD-CY-0024</t>
  </si>
  <si>
    <t>3.15千牛开式可倾压力机</t>
  </si>
  <si>
    <t>无</t>
  </si>
  <si>
    <t>353</t>
  </si>
  <si>
    <t>BD-CY-0025</t>
  </si>
  <si>
    <t>开式可倾压力机</t>
  </si>
  <si>
    <t>J23-63A</t>
  </si>
  <si>
    <t>62</t>
  </si>
  <si>
    <t>BD-CY-0026</t>
  </si>
  <si>
    <t>166</t>
  </si>
  <si>
    <t>BD-CY-0027</t>
  </si>
  <si>
    <t>63</t>
  </si>
  <si>
    <t>BD-CY-0028</t>
  </si>
  <si>
    <t>J23-40A</t>
  </si>
  <si>
    <t>BD-CY-0029</t>
  </si>
  <si>
    <t>开式固定压力机</t>
  </si>
  <si>
    <t>JD21-1000A</t>
  </si>
  <si>
    <t>82</t>
  </si>
  <si>
    <t>BD-CY-0030</t>
  </si>
  <si>
    <t>J23-16B-3M</t>
  </si>
  <si>
    <t>84</t>
  </si>
  <si>
    <t>BD-CY-0031</t>
  </si>
  <si>
    <t>BD-CY-0032</t>
  </si>
  <si>
    <t>J23-3.15</t>
  </si>
  <si>
    <t>90</t>
  </si>
  <si>
    <t>BD-CY-0033</t>
  </si>
  <si>
    <t>扬州市邗江华达机械厂</t>
  </si>
  <si>
    <t>BD-CY-0034</t>
  </si>
  <si>
    <t>164</t>
  </si>
  <si>
    <t>BD-CY-0035</t>
  </si>
  <si>
    <t>165</t>
  </si>
  <si>
    <t>BD-CY-0036</t>
  </si>
  <si>
    <t>JF21-45</t>
  </si>
  <si>
    <t>BD-CY-0037</t>
  </si>
  <si>
    <t>普通型开式可倾压力机</t>
  </si>
  <si>
    <t>419</t>
  </si>
  <si>
    <t>BD-CY-0038</t>
  </si>
  <si>
    <t>BD-CY-0039</t>
  </si>
  <si>
    <t>BD-CY-0040</t>
  </si>
  <si>
    <t>BD-CY-0041</t>
  </si>
  <si>
    <t>JC23-6.3</t>
  </si>
  <si>
    <t>420</t>
  </si>
  <si>
    <t>BD-CY-0042</t>
  </si>
  <si>
    <t>BD-CY-0043</t>
  </si>
  <si>
    <t>自动上料设备</t>
  </si>
  <si>
    <t>NC-500/GO-500</t>
  </si>
  <si>
    <t>昆山市百世顺精密机械有限公司</t>
  </si>
  <si>
    <t>冲床自动上料</t>
  </si>
  <si>
    <t>BD-CY-0044</t>
  </si>
  <si>
    <t>折弯机</t>
  </si>
  <si>
    <t>WC67Y-40/200</t>
  </si>
  <si>
    <t>折弯</t>
  </si>
  <si>
    <t>BD-CX-0001</t>
  </si>
  <si>
    <t>CX 车削类</t>
  </si>
  <si>
    <t>数控机床</t>
  </si>
  <si>
    <t>CK6132</t>
  </si>
  <si>
    <t>泰州市高中数控设备制造公司</t>
  </si>
  <si>
    <t>车削加工</t>
  </si>
  <si>
    <t>86</t>
  </si>
  <si>
    <t>BD-CX-0002</t>
  </si>
  <si>
    <t>CK6150</t>
  </si>
  <si>
    <t>87</t>
  </si>
  <si>
    <t>BD-CX-0003</t>
  </si>
  <si>
    <t>CK6136</t>
  </si>
  <si>
    <t>88</t>
  </si>
  <si>
    <t>BD-CX-0004</t>
  </si>
  <si>
    <t>BD-CX-0005</t>
  </si>
  <si>
    <t>数控车床</t>
  </si>
  <si>
    <t>JP-52A</t>
  </si>
  <si>
    <t>青岛昇均机械公司（科博瑞机械）</t>
  </si>
  <si>
    <t>亿缙机械（嘉兴）有限公司</t>
  </si>
  <si>
    <t>BD/SC/392。BD/SC/406</t>
  </si>
  <si>
    <t>BD-CX-0006</t>
  </si>
  <si>
    <t>GL-32</t>
  </si>
  <si>
    <t>车削加工（发票未到）</t>
  </si>
  <si>
    <t>BD/SC/392。BD/SC/448</t>
  </si>
  <si>
    <t>BD-CX-0007</t>
  </si>
  <si>
    <t>LK32ASX600</t>
  </si>
  <si>
    <t>浙江联强机床</t>
  </si>
  <si>
    <t>103</t>
  </si>
  <si>
    <t>BD-CX-0008</t>
  </si>
  <si>
    <t>181</t>
  </si>
  <si>
    <t>BD-CX-0009</t>
  </si>
  <si>
    <t>BD-CX-0010</t>
  </si>
  <si>
    <t>BD-CX-0011</t>
  </si>
  <si>
    <t>188</t>
  </si>
  <si>
    <t>BD-CX-0012</t>
  </si>
  <si>
    <t>BD-CX-0013</t>
  </si>
  <si>
    <t>CK0640I</t>
  </si>
  <si>
    <t>欧艳机电科技</t>
  </si>
  <si>
    <t>272</t>
  </si>
  <si>
    <t>BD-CX-0014</t>
  </si>
  <si>
    <t>BD-CX-0015</t>
  </si>
  <si>
    <t>BD-CX-0016</t>
  </si>
  <si>
    <t>BD-CX-0017</t>
  </si>
  <si>
    <t>BD-CX-0018</t>
  </si>
  <si>
    <t>BD-CX-0019</t>
  </si>
  <si>
    <t>299</t>
  </si>
  <si>
    <t>BD-CX-0020</t>
  </si>
  <si>
    <t>BD-CX-0021</t>
  </si>
  <si>
    <t>BD-CX-0022</t>
  </si>
  <si>
    <t>BD-CX-0023</t>
  </si>
  <si>
    <t>BD-CX-0024</t>
  </si>
  <si>
    <t>BD-CX-0025</t>
  </si>
  <si>
    <t>BD-CX-0026</t>
  </si>
  <si>
    <t>BD-CX-0027</t>
  </si>
  <si>
    <t>BD-CX-0028</t>
  </si>
  <si>
    <t>BD-CX-0029</t>
  </si>
  <si>
    <t>LK32AS</t>
  </si>
  <si>
    <t>威海大田机电设备有限公司</t>
  </si>
  <si>
    <t>396</t>
  </si>
  <si>
    <t>BD-CX-0030</t>
  </si>
  <si>
    <t>BD-CX-0031</t>
  </si>
  <si>
    <t>LK35AS</t>
  </si>
  <si>
    <t>397</t>
  </si>
  <si>
    <t>BD-CX-0032</t>
  </si>
  <si>
    <t>数控车</t>
  </si>
  <si>
    <t>SK50P/1000</t>
  </si>
  <si>
    <t>威海中海源船舶物资有限公司</t>
  </si>
  <si>
    <t>宝鸡机床</t>
  </si>
  <si>
    <t>544</t>
  </si>
  <si>
    <t>BD-CX-0033</t>
  </si>
  <si>
    <t>自动棒材送料机</t>
  </si>
  <si>
    <t>DH65LS2-1.5米</t>
  </si>
  <si>
    <t>车床自动上料</t>
  </si>
  <si>
    <t>BD/SC/392。BD/SC/449</t>
  </si>
  <si>
    <t>BD-CX-0034</t>
  </si>
  <si>
    <t>车床</t>
  </si>
  <si>
    <t>CS614</t>
  </si>
  <si>
    <t>沈阳机床</t>
  </si>
  <si>
    <t>部件车内外圆和车螺纹</t>
  </si>
  <si>
    <t>431</t>
  </si>
  <si>
    <t>BD-CX-0035</t>
  </si>
  <si>
    <t>JIC616</t>
  </si>
  <si>
    <t>58</t>
  </si>
  <si>
    <t>BD-CX-0036</t>
  </si>
  <si>
    <t>机床</t>
  </si>
  <si>
    <t>201</t>
  </si>
  <si>
    <t>BD-CX-0037</t>
  </si>
  <si>
    <t>BD-CX-0038</t>
  </si>
  <si>
    <t>BD-CX-0039</t>
  </si>
  <si>
    <t>气动仪表车床</t>
  </si>
  <si>
    <t>宁波市鄞州金汇机械制造有限公司</t>
  </si>
  <si>
    <t>425</t>
  </si>
  <si>
    <t>BD-CX-0040</t>
  </si>
  <si>
    <t>仪表车床</t>
  </si>
  <si>
    <t>C0640</t>
  </si>
  <si>
    <t>杭州神机机床有限公司</t>
  </si>
  <si>
    <t>共4台</t>
  </si>
  <si>
    <t>348</t>
  </si>
  <si>
    <t>BD-CX-0041</t>
  </si>
  <si>
    <t>CA625</t>
  </si>
  <si>
    <t>杭州富阳恒通机床有限公司</t>
  </si>
  <si>
    <t>不绣钢手动倒角</t>
  </si>
  <si>
    <t>BD-CX-0042</t>
  </si>
  <si>
    <t>BD-CX-0043</t>
  </si>
  <si>
    <t>BD-CX-0044</t>
  </si>
  <si>
    <t>部件车制</t>
  </si>
  <si>
    <t>BD-CX-0045</t>
  </si>
  <si>
    <t>不锈钢管自动倒角机</t>
  </si>
  <si>
    <t>BD-ZDDJ-001</t>
  </si>
  <si>
    <t>不锈钢管自动倒角</t>
  </si>
  <si>
    <t>BD-DJ-0001</t>
  </si>
  <si>
    <t>线切割机床</t>
  </si>
  <si>
    <t>DK7745</t>
  </si>
  <si>
    <t>泰州市海陵区宏泽田机械厂</t>
  </si>
  <si>
    <t>工装模具形状切割</t>
  </si>
  <si>
    <t>BD/SC/392。BD/SC/399</t>
  </si>
  <si>
    <t>BD-DJ-0002</t>
  </si>
  <si>
    <t>DK7740</t>
  </si>
  <si>
    <t>江苏泰州方正数控机床厂</t>
  </si>
  <si>
    <t>110</t>
  </si>
  <si>
    <t>BD-DJ-0003</t>
  </si>
  <si>
    <t>线切割机</t>
  </si>
  <si>
    <t>DK7763</t>
  </si>
  <si>
    <t>204</t>
  </si>
  <si>
    <t>BD-DJ-0004</t>
  </si>
  <si>
    <t>BD-DJ-0005</t>
  </si>
  <si>
    <t>DK7732</t>
  </si>
  <si>
    <t>99</t>
  </si>
  <si>
    <t>BD-DJ-0006</t>
  </si>
  <si>
    <t>线切割</t>
  </si>
  <si>
    <t>195</t>
  </si>
  <si>
    <t>BD-DJ-0007</t>
  </si>
  <si>
    <t>BD-DJ-0008</t>
  </si>
  <si>
    <t>DK7332</t>
  </si>
  <si>
    <t>196</t>
  </si>
  <si>
    <t>BD-DJ-0009</t>
  </si>
  <si>
    <t>BD-DJ-0010</t>
  </si>
  <si>
    <t>线切割机床 显示器</t>
  </si>
  <si>
    <t>上海驰程数控</t>
  </si>
  <si>
    <t>157</t>
  </si>
  <si>
    <t>BD-DJ-0011</t>
  </si>
  <si>
    <t>BD-DJ-0012</t>
  </si>
  <si>
    <t>逆变直流手弧焊</t>
  </si>
  <si>
    <t>WS-315</t>
  </si>
  <si>
    <t xml:space="preserve">上海新亚电焊机有限公司 </t>
  </si>
  <si>
    <t>焊接</t>
  </si>
  <si>
    <t>190</t>
  </si>
  <si>
    <t>BD-DJ-0013</t>
  </si>
  <si>
    <t>通用电焊机</t>
  </si>
  <si>
    <t>BX1-315-2</t>
  </si>
  <si>
    <t>威海正大机电公司</t>
  </si>
  <si>
    <t>BD/SC/392。BD/SC/405</t>
  </si>
  <si>
    <t>BD-DJ-0014</t>
  </si>
  <si>
    <t>交直流脉冲氩弧焊机</t>
  </si>
  <si>
    <t>WS-315-1</t>
  </si>
  <si>
    <t>BD-DJ-0015</t>
  </si>
  <si>
    <t>自动氩弧焊机</t>
  </si>
  <si>
    <t>Fronius2700</t>
  </si>
  <si>
    <t>无锡启德</t>
  </si>
  <si>
    <t>二科储液罐组</t>
  </si>
  <si>
    <t>539</t>
  </si>
  <si>
    <t>BD-DJ-0016</t>
  </si>
  <si>
    <t>汽缸点焊机</t>
  </si>
  <si>
    <t>DN-35</t>
  </si>
  <si>
    <t>上海江南焊接设备有限公司</t>
  </si>
  <si>
    <t>碰焊</t>
  </si>
  <si>
    <t>81</t>
  </si>
  <si>
    <t>BD-DJ-0017</t>
  </si>
  <si>
    <t>点焊机</t>
  </si>
  <si>
    <t>SMD-60</t>
  </si>
  <si>
    <t>青岛名威自动焊接设备有艰公司</t>
  </si>
  <si>
    <t>上海豪精机电有限公司</t>
  </si>
  <si>
    <t>BD/SC/392。BD/SC/439</t>
  </si>
  <si>
    <t>BD-DJ-0018</t>
  </si>
  <si>
    <t>BD-DJ-0019</t>
  </si>
  <si>
    <t>七科点焊</t>
  </si>
  <si>
    <t>交流氩弧焊机</t>
  </si>
  <si>
    <t>NSA-300</t>
  </si>
  <si>
    <t>六科</t>
  </si>
  <si>
    <t>部件焊接</t>
  </si>
  <si>
    <t>54</t>
  </si>
  <si>
    <t>BD-DJ-0020</t>
  </si>
  <si>
    <t>55</t>
  </si>
  <si>
    <t>BD-DJ-0021</t>
  </si>
  <si>
    <t>56</t>
  </si>
  <si>
    <t>BD-DJ-0022</t>
  </si>
  <si>
    <t>NSA2-500</t>
  </si>
  <si>
    <t>79</t>
  </si>
  <si>
    <t>BD-DJ-0023</t>
  </si>
  <si>
    <t>94</t>
  </si>
  <si>
    <t>BD-DJ-0024</t>
  </si>
  <si>
    <t>102</t>
  </si>
  <si>
    <t>BD-DJ-0025</t>
  </si>
  <si>
    <t>BD-DJ-0026</t>
  </si>
  <si>
    <t>BD-DJ-0027</t>
  </si>
  <si>
    <t>182</t>
  </si>
  <si>
    <t>BD-DJ-0028</t>
  </si>
  <si>
    <t>289</t>
  </si>
  <si>
    <t>BD-DJ-0029</t>
  </si>
  <si>
    <t>BD-DJ-0030</t>
  </si>
  <si>
    <t>上海江南焊接设备公司</t>
  </si>
  <si>
    <t>408</t>
  </si>
  <si>
    <t>BD-DJ-0031</t>
  </si>
  <si>
    <t>BD-DJ-0032</t>
  </si>
  <si>
    <t>BD-DJ-0033</t>
  </si>
  <si>
    <t>交流弧焊机</t>
  </si>
  <si>
    <t>BX1-400-3</t>
  </si>
  <si>
    <t>BD-DJ-0034</t>
  </si>
  <si>
    <t>逆变交直流多用氩弧焊机</t>
  </si>
  <si>
    <t>WSE315</t>
  </si>
  <si>
    <t>BD-DJ-0035</t>
  </si>
  <si>
    <t>氩弧焊机</t>
  </si>
  <si>
    <t>TIG-250</t>
  </si>
  <si>
    <t>BD-DJ-0036</t>
  </si>
  <si>
    <t>亚弧焊机</t>
  </si>
  <si>
    <t>BD-DJ-0037</t>
  </si>
  <si>
    <t>BD-XX-0001</t>
  </si>
  <si>
    <t>XX 铣削类</t>
  </si>
  <si>
    <t>数控铣床</t>
  </si>
  <si>
    <t>NC-32VPD</t>
  </si>
  <si>
    <t>铣平面/圆弧</t>
  </si>
  <si>
    <t>BD-XX-0002</t>
  </si>
  <si>
    <t>BD-XX-0003</t>
  </si>
  <si>
    <t>NC32VPD</t>
  </si>
  <si>
    <t>BD-XX-0004</t>
  </si>
  <si>
    <t>BD-XX-0005</t>
  </si>
  <si>
    <t>钻铣床</t>
  </si>
  <si>
    <t>Z*50C</t>
  </si>
  <si>
    <t>山东滕洲市泰达机床厂</t>
  </si>
  <si>
    <t>BD-XX-0006</t>
  </si>
  <si>
    <t>铣钻床</t>
  </si>
  <si>
    <t>ZX6332</t>
  </si>
  <si>
    <t>山东省齐鲁机床设备有限公司</t>
  </si>
  <si>
    <t>BD-XX-0007</t>
  </si>
  <si>
    <t>BD-XX-0008</t>
  </si>
  <si>
    <t>ZX7020</t>
  </si>
  <si>
    <t>杭州西湖台钻有限公司</t>
  </si>
  <si>
    <t>钻孔/倒角</t>
  </si>
  <si>
    <t>BD-XX-0009</t>
  </si>
  <si>
    <t>XQ6332</t>
  </si>
  <si>
    <t>BD-XX-0010</t>
  </si>
  <si>
    <t>2X50C</t>
  </si>
  <si>
    <t>上海博冠机床设备有限公司</t>
  </si>
  <si>
    <t>BD-XX-0011</t>
  </si>
  <si>
    <t>铣床</t>
  </si>
  <si>
    <t>Z*6332</t>
  </si>
  <si>
    <t>部件铣平铣槽和钻孔</t>
  </si>
  <si>
    <t>BD-XX-0012</t>
  </si>
  <si>
    <t>BD-XX-0013</t>
  </si>
  <si>
    <t>BD-XX-0014</t>
  </si>
  <si>
    <t>ED50C</t>
  </si>
  <si>
    <t>BD-XX-0015</t>
  </si>
  <si>
    <t>BD-XX-0016</t>
  </si>
  <si>
    <t>BD-XX-0017</t>
  </si>
  <si>
    <t>BD-XX-0018</t>
  </si>
  <si>
    <t>BD-XX-0019</t>
  </si>
  <si>
    <t>ZX50C</t>
  </si>
  <si>
    <t>BD-XX-0020</t>
  </si>
  <si>
    <t>BD-XX-0021</t>
  </si>
  <si>
    <t>BD-XX-0022</t>
  </si>
  <si>
    <t>BD-XX-0023</t>
  </si>
  <si>
    <t>BD-XX-0024</t>
  </si>
  <si>
    <t>BD-XX-0025</t>
  </si>
  <si>
    <t>卧式铣床</t>
  </si>
  <si>
    <t>X1514</t>
  </si>
  <si>
    <t>温州正工机械有限公司</t>
  </si>
  <si>
    <t>BD-XX-0026</t>
  </si>
  <si>
    <t>刨床</t>
  </si>
  <si>
    <t>B665</t>
  </si>
  <si>
    <t>威海经济技术开发区永隆机床经销处</t>
  </si>
  <si>
    <t>BD-ZC-0001</t>
  </si>
  <si>
    <t>ZC 钻床类</t>
  </si>
  <si>
    <t>数孔钻孔机（PC700）</t>
  </si>
  <si>
    <t>PC700</t>
  </si>
  <si>
    <t>青岛帕莱特机械有限公司</t>
  </si>
  <si>
    <t>AKIRA SEIKI CO.LTD</t>
  </si>
  <si>
    <t>三星压板钻孔</t>
  </si>
  <si>
    <t>BD/SC/392。BD/SC/447</t>
  </si>
  <si>
    <t>BD-ZC-0002</t>
  </si>
  <si>
    <t>多轴钻孔机</t>
  </si>
  <si>
    <t>DZC-40PD</t>
  </si>
  <si>
    <t>BD-ZC-0003</t>
  </si>
  <si>
    <t>台式钻攻两用机</t>
  </si>
  <si>
    <t>ES4112</t>
  </si>
  <si>
    <t>上海方耀机电设备有限公司</t>
  </si>
  <si>
    <t>BD-ZC-0004</t>
  </si>
  <si>
    <t>浙江西菱台钻制造有限公司</t>
  </si>
  <si>
    <t>BD-ZC-0005</t>
  </si>
  <si>
    <t>BD-ZC-0006</t>
  </si>
  <si>
    <t>BD-ZC-0007</t>
  </si>
  <si>
    <t>攻丝</t>
  </si>
  <si>
    <t>BD-ZC-0008</t>
  </si>
  <si>
    <t>ZS4112</t>
  </si>
  <si>
    <t>BD-ZC-0009</t>
  </si>
  <si>
    <t>台式攻钻两用机</t>
  </si>
  <si>
    <t>ZS411S</t>
  </si>
  <si>
    <t>上海兆缘机电成套有限公司</t>
  </si>
  <si>
    <t>409</t>
  </si>
  <si>
    <t>BD-ZC-0010</t>
  </si>
  <si>
    <t>ZS4112C</t>
  </si>
  <si>
    <t>410</t>
  </si>
  <si>
    <t>BD-ZC-0011</t>
  </si>
  <si>
    <t>BD-ZC-0012</t>
  </si>
  <si>
    <t>钻攻两用机</t>
  </si>
  <si>
    <t>BD/SC/392。BD/SC/444</t>
  </si>
  <si>
    <t>BD-ZC-0013</t>
  </si>
  <si>
    <t>BD-ZC-0014</t>
  </si>
  <si>
    <t>BD-ZC-0015</t>
  </si>
  <si>
    <t>BD-ZC-0016</t>
  </si>
  <si>
    <t>台式钻床</t>
  </si>
  <si>
    <t>Z512B</t>
  </si>
  <si>
    <t>钻孔/倒角/攻丝</t>
  </si>
  <si>
    <t>BD-ZC-0017</t>
  </si>
  <si>
    <t>Z5128-1</t>
  </si>
  <si>
    <t>BD-ZC-0018</t>
  </si>
  <si>
    <t>Z521A</t>
  </si>
  <si>
    <t>BD-ZC-0019</t>
  </si>
  <si>
    <t>Z516B</t>
  </si>
  <si>
    <t>BD-ZC-0020</t>
  </si>
  <si>
    <t>BD-ZC-0021</t>
  </si>
  <si>
    <t>BD-ZC-0022</t>
  </si>
  <si>
    <t>Z512B-1</t>
  </si>
  <si>
    <t>BD-ZC-0023</t>
  </si>
  <si>
    <t>Z516C</t>
  </si>
  <si>
    <t>BD-ZC-0024</t>
  </si>
  <si>
    <t>BD-ZC-0025</t>
  </si>
  <si>
    <t>攻丝机</t>
  </si>
  <si>
    <t>16mm</t>
  </si>
  <si>
    <t>BD-ZC-0026</t>
  </si>
  <si>
    <t>WJ-16</t>
  </si>
  <si>
    <t>BD-ZC-0027</t>
  </si>
  <si>
    <t>台钻</t>
  </si>
  <si>
    <t>Z512A</t>
  </si>
  <si>
    <t>集流管钻孔</t>
  </si>
  <si>
    <t>BD-ZC-0028</t>
  </si>
  <si>
    <t>钻床</t>
  </si>
  <si>
    <t>Z512-3</t>
  </si>
  <si>
    <t>BD-ZC-0029</t>
  </si>
  <si>
    <t>BD-ZC-0030</t>
  </si>
  <si>
    <t>BD-ZC-0031</t>
  </si>
  <si>
    <t>ZS4116</t>
  </si>
  <si>
    <t>BD-ZC-0032</t>
  </si>
  <si>
    <t>部件钻孔</t>
  </si>
  <si>
    <t>BD-ZC-0033</t>
  </si>
  <si>
    <t>BD-ZC-0034</t>
  </si>
  <si>
    <t>Z512-2</t>
  </si>
  <si>
    <t>BD-ZC-0035</t>
  </si>
  <si>
    <t>BD-ZC-0036</t>
  </si>
  <si>
    <t>上海光耀机电有限公司</t>
  </si>
  <si>
    <t>钻孔</t>
  </si>
  <si>
    <t>BD-ZC-0037</t>
  </si>
  <si>
    <t>桌式油压钻床</t>
  </si>
  <si>
    <t>YDZZ30</t>
  </si>
  <si>
    <t>青岛速能机械有限公司</t>
  </si>
  <si>
    <t>杭州速捷机械有限公司</t>
  </si>
  <si>
    <t>BD/SC/392。BD/SC/403</t>
  </si>
  <si>
    <t>BD-ZC-0038</t>
  </si>
  <si>
    <t>BD-ZC-0039</t>
  </si>
  <si>
    <t>共5台型号不详</t>
  </si>
  <si>
    <t>BD-ZC-0040</t>
  </si>
  <si>
    <t>BD-ZC-0041</t>
  </si>
  <si>
    <t>BD-ZC-0042</t>
  </si>
  <si>
    <t>BD-MC-0001</t>
  </si>
  <si>
    <t>MC 磨床</t>
  </si>
  <si>
    <t>台式砂轮机</t>
  </si>
  <si>
    <t>250MM</t>
  </si>
  <si>
    <t>上海盛戈机电设备有限公司</t>
  </si>
  <si>
    <t>BD-MC-0002</t>
  </si>
  <si>
    <t>钻头研磨机</t>
  </si>
  <si>
    <t>F1-20</t>
  </si>
  <si>
    <t>泰州市利优精密机械有限公司</t>
  </si>
  <si>
    <t>BD/SC/392。BD/SC/443</t>
  </si>
  <si>
    <t>BD-MC-0003</t>
  </si>
  <si>
    <t>座式砂轮机</t>
  </si>
  <si>
    <t>M3225</t>
  </si>
  <si>
    <t>BD-MC-0004</t>
  </si>
  <si>
    <t>BD-MC-0005</t>
  </si>
  <si>
    <t>打磨/修边</t>
  </si>
  <si>
    <t>BD-MC-0006</t>
  </si>
  <si>
    <t>磨床</t>
  </si>
  <si>
    <t>M-7130</t>
  </si>
  <si>
    <t>部件磨平</t>
  </si>
  <si>
    <t>BD-MC-0007</t>
  </si>
  <si>
    <t>平面磨机</t>
  </si>
  <si>
    <t>BST-618</t>
  </si>
  <si>
    <t>BD/SC/392。BD/SC/430</t>
  </si>
  <si>
    <t>BD-MC-0008</t>
  </si>
  <si>
    <t>浙江西湖砂轮机厂</t>
  </si>
  <si>
    <t>刀具和钻头研磨</t>
  </si>
  <si>
    <t>BD-MC-0009</t>
  </si>
  <si>
    <t>砂轮机</t>
  </si>
  <si>
    <t>工具磨削</t>
  </si>
  <si>
    <t>BD-MC-0010</t>
  </si>
  <si>
    <t>轮式抛光机</t>
  </si>
  <si>
    <t>报废</t>
  </si>
  <si>
    <t>BD-MC-0011</t>
  </si>
  <si>
    <t>空压砂轮机</t>
  </si>
  <si>
    <t>537</t>
  </si>
  <si>
    <t>BD-BZ-0001</t>
  </si>
  <si>
    <t>BZ 包装</t>
  </si>
  <si>
    <t>资材成品库</t>
  </si>
  <si>
    <t>自动预拉伸缠绕包装机</t>
  </si>
  <si>
    <t>T1650-H</t>
  </si>
  <si>
    <t>威海乔治大畅包装机械有限公司</t>
  </si>
  <si>
    <t>营销</t>
  </si>
  <si>
    <t>产品包装</t>
  </si>
  <si>
    <t>BD/SC/392。BD/SC/453</t>
  </si>
  <si>
    <t>BD-BZ-0002</t>
  </si>
  <si>
    <t>七科装配</t>
  </si>
  <si>
    <t>气动打包机</t>
  </si>
  <si>
    <t>T-480</t>
  </si>
  <si>
    <t>装配芯体打包</t>
  </si>
  <si>
    <t>BD-BZ-0003</t>
  </si>
  <si>
    <t>A480/13</t>
  </si>
  <si>
    <t>上海将旭贸易有限公司</t>
  </si>
  <si>
    <t>BD-BZ-0004</t>
  </si>
  <si>
    <t>BD-BZ-0005</t>
  </si>
  <si>
    <t>BD-BZ-0006</t>
  </si>
  <si>
    <t>上海明松包装设备有限公司</t>
  </si>
  <si>
    <t>BD-BZ-0007</t>
  </si>
  <si>
    <t>BD-BZ-0008</t>
  </si>
  <si>
    <t>BD-BZ-0009</t>
  </si>
  <si>
    <t>BD-BZ-0010</t>
  </si>
  <si>
    <t>七科包装</t>
  </si>
  <si>
    <t>打包机</t>
  </si>
  <si>
    <t>T480</t>
  </si>
  <si>
    <t>BD-BZ-0011</t>
  </si>
  <si>
    <t>威海昊源包装材料有限公司</t>
  </si>
  <si>
    <t>成品包装打包</t>
  </si>
  <si>
    <t>BD-BZ-0012</t>
  </si>
  <si>
    <t>BD-BZ-0013</t>
  </si>
  <si>
    <t>BD-BZ-0014</t>
  </si>
  <si>
    <t>自动捆包机</t>
  </si>
  <si>
    <t>BD/SC/392。BD/SC/393</t>
  </si>
  <si>
    <t>BD-BZ-0015</t>
  </si>
  <si>
    <t>BD-BZ-0016</t>
  </si>
  <si>
    <t>气动封箱机</t>
  </si>
  <si>
    <t>成品封箱</t>
  </si>
  <si>
    <t>BD-BZ-0017</t>
  </si>
  <si>
    <t>BD-BZ-0018</t>
  </si>
  <si>
    <t>封箱机</t>
  </si>
  <si>
    <t>740</t>
  </si>
  <si>
    <t>BD-BZ-0019</t>
  </si>
  <si>
    <t>BD-BZ-0020</t>
  </si>
  <si>
    <t>上海领星机械设备有限公司</t>
  </si>
  <si>
    <t>BD-BZ-0021</t>
  </si>
  <si>
    <t>BD-BZ-0022</t>
  </si>
  <si>
    <t>BD-BZ-0023</t>
  </si>
  <si>
    <t>BD-BZ-0024</t>
  </si>
  <si>
    <t>工业气动打标机</t>
  </si>
  <si>
    <t>XC5-A</t>
  </si>
  <si>
    <t>芯体刻字</t>
  </si>
  <si>
    <t>BD-BZ-0025</t>
  </si>
  <si>
    <t>上海三桂工贸有限公司</t>
  </si>
  <si>
    <t>BD-BZ-0026</t>
  </si>
  <si>
    <t>BD-BZ-0027</t>
  </si>
  <si>
    <t>山东欣达发机械有限公司</t>
  </si>
  <si>
    <t>BD-YS-0001</t>
  </si>
  <si>
    <t>YS 运输类</t>
  </si>
  <si>
    <t>电动单梁起重机</t>
  </si>
  <si>
    <t>LD3T-23.3M</t>
  </si>
  <si>
    <t>河南宏远起重机械厂</t>
  </si>
  <si>
    <t>四科</t>
  </si>
  <si>
    <t>更换重型模具，盘料的周转</t>
  </si>
  <si>
    <t>509</t>
  </si>
  <si>
    <t>BD-YS-0002</t>
  </si>
  <si>
    <t>叉车</t>
  </si>
  <si>
    <t>台励福PD30S</t>
  </si>
  <si>
    <t>台励福机械设备（青岛）有限公司</t>
  </si>
  <si>
    <t>青岛台励福</t>
  </si>
  <si>
    <t>物料搬运</t>
  </si>
  <si>
    <t>BD/SC/392。BD/SC/426</t>
  </si>
  <si>
    <t>BD-YS-0003</t>
  </si>
  <si>
    <t>永恒力叉车（上海）有限公司</t>
  </si>
  <si>
    <t>资材仓库</t>
  </si>
  <si>
    <t>用于原材料和零部件入库、配料周转用</t>
  </si>
  <si>
    <t>BD/SC/392。BD/SC/402</t>
  </si>
  <si>
    <t>BD-YS-0004</t>
  </si>
  <si>
    <t>电动搬运车</t>
  </si>
  <si>
    <t>2T</t>
  </si>
  <si>
    <t>威海路易机械设备有限公司</t>
  </si>
  <si>
    <t>BD/SC/392。BD/SC/440</t>
  </si>
  <si>
    <t>BD-YS-0005</t>
  </si>
  <si>
    <t>液压搬运车</t>
  </si>
  <si>
    <t>CBY-3T</t>
  </si>
  <si>
    <t>烟台京山机电设备有限公司</t>
  </si>
  <si>
    <t>扁管盘料的周转</t>
  </si>
  <si>
    <t>BD-YS-0006</t>
  </si>
  <si>
    <t>BD-YS-0007</t>
  </si>
  <si>
    <t>五科</t>
  </si>
  <si>
    <t>纸箱周转</t>
  </si>
  <si>
    <t>BD-YS-0008</t>
  </si>
  <si>
    <t>BD-YS-0009</t>
  </si>
  <si>
    <t>BD-YS-0010</t>
  </si>
  <si>
    <t>BD-YS-0011</t>
  </si>
  <si>
    <t>原材料型材库内周转用</t>
  </si>
  <si>
    <t>BD-YS-0012</t>
  </si>
  <si>
    <t>零部件压板、支架库内周转用</t>
  </si>
  <si>
    <t>BD-YS-0013</t>
  </si>
  <si>
    <t>零部件集流管、蒸发器、辅料库内周转用</t>
  </si>
  <si>
    <t>BD-YS-0014</t>
  </si>
  <si>
    <t>零部件边板、五金库内周转用</t>
  </si>
  <si>
    <t>BD-YS-0015</t>
  </si>
  <si>
    <t>零部件包转物料库内周转用</t>
  </si>
  <si>
    <t>BD-YS-0016</t>
  </si>
  <si>
    <t>物品移动</t>
  </si>
  <si>
    <t>BD-YS-0017</t>
  </si>
  <si>
    <t>3000kg</t>
  </si>
  <si>
    <t>BD-YS-0018</t>
  </si>
  <si>
    <t>BD-YS-0019</t>
  </si>
  <si>
    <t>液压搬运机</t>
  </si>
  <si>
    <t>BD-YS-0020</t>
  </si>
  <si>
    <t>手动液压车</t>
  </si>
  <si>
    <t>液压2T</t>
  </si>
  <si>
    <t>运输物料</t>
  </si>
  <si>
    <t>BD-YS-0021</t>
  </si>
  <si>
    <t>BD-YS-0022</t>
  </si>
  <si>
    <t>液压平台车</t>
  </si>
  <si>
    <t>500KG</t>
  </si>
  <si>
    <t>BD-YS-0023</t>
  </si>
  <si>
    <t>液压升降托盘车</t>
  </si>
  <si>
    <t>上海2T</t>
  </si>
  <si>
    <t>BD-YS-0024</t>
  </si>
  <si>
    <t>液压车</t>
  </si>
  <si>
    <t>移动物品</t>
  </si>
  <si>
    <t>BD-YS-0025</t>
  </si>
  <si>
    <t>BD/SC/392。BD/SC/424</t>
  </si>
  <si>
    <t>BD-YS-0026</t>
  </si>
  <si>
    <t>手动升高叉车</t>
  </si>
  <si>
    <t>CTY-1T</t>
  </si>
  <si>
    <t>BD-YS-0027</t>
  </si>
  <si>
    <t>CTY-2T</t>
  </si>
  <si>
    <t>管带盘料的安装</t>
  </si>
  <si>
    <t>BD/SC/392。BD/SC/409</t>
  </si>
  <si>
    <t>BD-YS-0028</t>
  </si>
  <si>
    <t>20台周转车</t>
  </si>
  <si>
    <t>环翠区建杰板金加工厂</t>
  </si>
  <si>
    <t>BD/SC/392。BD/SC/419</t>
  </si>
  <si>
    <t>BD-YS-0029</t>
  </si>
  <si>
    <t>平板挂车</t>
  </si>
  <si>
    <t>PT-3</t>
  </si>
  <si>
    <t>山东巨威机械有限公司</t>
  </si>
  <si>
    <t>BD-YS-0030</t>
  </si>
  <si>
    <t>台励福FD30</t>
  </si>
  <si>
    <t>41</t>
  </si>
  <si>
    <t>BD-YS-0031</t>
  </si>
  <si>
    <t>TALIF3T</t>
  </si>
  <si>
    <t>189</t>
  </si>
  <si>
    <t>BD-DL-0001</t>
  </si>
  <si>
    <t>DL 电力类</t>
  </si>
  <si>
    <t>计量柜</t>
  </si>
  <si>
    <t>KYN28-12</t>
  </si>
  <si>
    <t>威海鲁能电气有限公司</t>
  </si>
  <si>
    <t>配电室</t>
  </si>
  <si>
    <t>电能计量</t>
  </si>
  <si>
    <t>BD-DL-0002</t>
  </si>
  <si>
    <t>PT兼避雷器柜</t>
  </si>
  <si>
    <t>防雷击</t>
  </si>
  <si>
    <t>BD-DL-0003</t>
  </si>
  <si>
    <t>三相树脂绝缘干式电力变压器</t>
  </si>
  <si>
    <t>SCB10-2000/10</t>
  </si>
  <si>
    <t>南通龙翔电器设备有限公司</t>
  </si>
  <si>
    <t>电力变送</t>
  </si>
  <si>
    <t>BD-DL-0004</t>
  </si>
  <si>
    <t>落地配电柜</t>
  </si>
  <si>
    <t>800*600*2200</t>
  </si>
  <si>
    <t>威海新之源机电设备有限公司</t>
  </si>
  <si>
    <t>空压机房</t>
  </si>
  <si>
    <t>BD-DL-0005</t>
  </si>
  <si>
    <t>高压进线柜</t>
  </si>
  <si>
    <t>电力输入</t>
  </si>
  <si>
    <t>BD-DL-0006</t>
  </si>
  <si>
    <t>变压器柜1#</t>
  </si>
  <si>
    <t>电力配送</t>
  </si>
  <si>
    <t>BD-DL-0007</t>
  </si>
  <si>
    <t>变压器柜2#</t>
  </si>
  <si>
    <t>BD-DL-0008</t>
  </si>
  <si>
    <t>低压总开关柜</t>
  </si>
  <si>
    <t>GGD</t>
  </si>
  <si>
    <t>BD-DL-0009</t>
  </si>
  <si>
    <t>配电设备</t>
  </si>
  <si>
    <t>SCB10-160011010.4KV</t>
  </si>
  <si>
    <t>BD-DL-0010</t>
  </si>
  <si>
    <t>威海宏能电力配套设备有限公司</t>
  </si>
  <si>
    <t>BD-DL-0011</t>
  </si>
  <si>
    <t>BD-DL-0012</t>
  </si>
  <si>
    <t>直流屏</t>
  </si>
  <si>
    <t>重合闸</t>
  </si>
  <si>
    <t>BD-DL-0013</t>
  </si>
  <si>
    <t>电池屏</t>
  </si>
  <si>
    <t>BD-DL-0014</t>
  </si>
  <si>
    <t>电容补偿柜</t>
  </si>
  <si>
    <t>电力补偿</t>
  </si>
  <si>
    <t>BD-DL-0015</t>
  </si>
  <si>
    <t>低压开关柜</t>
  </si>
  <si>
    <t>BD-DL-0016</t>
  </si>
  <si>
    <t>BD-DL-0017</t>
  </si>
  <si>
    <t>BD-DL-0018</t>
  </si>
  <si>
    <t>BD-DL-0019</t>
  </si>
  <si>
    <t>BD-DL-0020</t>
  </si>
  <si>
    <t>BD-DL-0021</t>
  </si>
  <si>
    <t>低压计量柜</t>
  </si>
  <si>
    <t>BD-DL-0023</t>
  </si>
  <si>
    <t>配电柜</t>
  </si>
  <si>
    <t>BD-00-16.17.18</t>
  </si>
  <si>
    <t>烟台长城电器自动化设备有限公司</t>
  </si>
  <si>
    <t>BD-DL-0024</t>
  </si>
  <si>
    <t>BD-DL-0025</t>
  </si>
  <si>
    <t>BD-DL-0027</t>
  </si>
  <si>
    <t>配电柜2台 630A  1500A</t>
  </si>
  <si>
    <t>800*600*2200/600*600*2200</t>
  </si>
  <si>
    <t>BD/SC/392。BD/SC/429</t>
  </si>
  <si>
    <t>BD-DL-0028</t>
  </si>
  <si>
    <t>BD-DL-0029</t>
  </si>
  <si>
    <t>BD/SC/392。BD/SC/428</t>
  </si>
  <si>
    <t>BD-DL-0030</t>
  </si>
  <si>
    <t>光电保护</t>
  </si>
  <si>
    <t>STF-0640</t>
  </si>
  <si>
    <t>烟台市亚东机床展销中心</t>
  </si>
  <si>
    <t>BD-DL-0031</t>
  </si>
  <si>
    <t>BD-DL-0032</t>
  </si>
  <si>
    <t>BD-DL-0033</t>
  </si>
  <si>
    <t>BD-DL-0034</t>
  </si>
  <si>
    <t>BD-DL-0035</t>
  </si>
  <si>
    <t>BD-DL-0036</t>
  </si>
  <si>
    <t>STF-0840</t>
  </si>
  <si>
    <t>BD-DL-0037</t>
  </si>
  <si>
    <t>BD-DL-0038</t>
  </si>
  <si>
    <t>电表箱</t>
  </si>
  <si>
    <t>BD-DL-0039</t>
  </si>
  <si>
    <t>计量手车</t>
  </si>
  <si>
    <t>100/5</t>
  </si>
  <si>
    <t>BD/SC/392。BD/SC/437</t>
  </si>
  <si>
    <t>BD-DL-0040</t>
  </si>
  <si>
    <t>电压互感器</t>
  </si>
  <si>
    <t>20VA</t>
  </si>
  <si>
    <t>BD/SC/392。BD/SC/436</t>
  </si>
  <si>
    <t>BD-DL-0041</t>
  </si>
  <si>
    <t>BD-DL-0042</t>
  </si>
  <si>
    <t>BD-DL-0043</t>
  </si>
  <si>
    <t>BD-DL-0044</t>
  </si>
  <si>
    <t>BD-DL-0045</t>
  </si>
  <si>
    <t>BD-DL-0046</t>
  </si>
  <si>
    <t>BD-DL-0047</t>
  </si>
  <si>
    <t>BD-DL-0048</t>
  </si>
  <si>
    <t>BD-DL-0049</t>
  </si>
  <si>
    <t>计量互感器</t>
  </si>
  <si>
    <t>BD/SC/392。BD/SC/438</t>
  </si>
  <si>
    <t>BD-ZX-0001</t>
  </si>
  <si>
    <t>ZX 纸箱加工类</t>
  </si>
  <si>
    <t>五科纸箱</t>
  </si>
  <si>
    <t>高档印刷机</t>
  </si>
  <si>
    <t>河北省东光东盛包装机械制造有限公司</t>
  </si>
  <si>
    <t>纸箱印刷及槽口的制作</t>
  </si>
  <si>
    <t>BD-ZX-0002</t>
  </si>
  <si>
    <t>薄刀分切压痕机</t>
  </si>
  <si>
    <t>BYF-2500</t>
  </si>
  <si>
    <t>河北省东光东盛纸箱机械有限公司</t>
  </si>
  <si>
    <t>纸板的分切压线制作</t>
  </si>
  <si>
    <t>BD-ZX-0003</t>
  </si>
  <si>
    <t>薄刀分切压线机</t>
  </si>
  <si>
    <t>BD-ZX-0004</t>
  </si>
  <si>
    <t>平压压痕切线机</t>
  </si>
  <si>
    <t>PYQ-1400</t>
  </si>
  <si>
    <t>上海宇盛压缩机械有限公司</t>
  </si>
  <si>
    <t>东光县兴国纸箱机械有限公司</t>
  </si>
  <si>
    <t>内衬的模切制作</t>
  </si>
  <si>
    <t>BD-ZX-0005</t>
  </si>
  <si>
    <t>BD/SC/392。BD/SC/400</t>
  </si>
  <si>
    <t>BD-ZX-0006</t>
  </si>
  <si>
    <t>模切机</t>
  </si>
  <si>
    <t>BD-ZX-0007</t>
  </si>
  <si>
    <t>平板压痕机</t>
  </si>
  <si>
    <t>BD-ZX-0008</t>
  </si>
  <si>
    <t>平台模切机</t>
  </si>
  <si>
    <t>BD-ZX-0009</t>
  </si>
  <si>
    <t>钉箱机</t>
  </si>
  <si>
    <t>DZX1200</t>
  </si>
  <si>
    <t>河北省东光东盛纸箱机械厂</t>
  </si>
  <si>
    <t>纸板的钉装</t>
  </si>
  <si>
    <t>BD-ZX-0010</t>
  </si>
  <si>
    <t>BD-ZX-0011</t>
  </si>
  <si>
    <t>瓦楞纸箱板订箱机</t>
  </si>
  <si>
    <t>BD-ZX-0012</t>
  </si>
  <si>
    <t>四联切角机</t>
  </si>
  <si>
    <t>QJ-1200</t>
  </si>
  <si>
    <t>衬板切角制作</t>
  </si>
  <si>
    <t>BD-ZX-0013</t>
  </si>
  <si>
    <t>锯床</t>
  </si>
  <si>
    <t>J-1200C</t>
  </si>
  <si>
    <t>玉田县天成印刷机械厂</t>
  </si>
  <si>
    <t>内衬模板的制作</t>
  </si>
  <si>
    <t>BD-ZX-0014</t>
  </si>
  <si>
    <t>上胶机</t>
  </si>
  <si>
    <t>上海驻林皮革机械有限公司</t>
  </si>
  <si>
    <t>BD-ZX-0015</t>
  </si>
  <si>
    <t>薄刀片</t>
  </si>
  <si>
    <t>BD-BG-0001</t>
  </si>
  <si>
    <t>BG 扁管加工类</t>
  </si>
  <si>
    <t>conform s315 型无轴式铝管挤压生产设备</t>
  </si>
  <si>
    <t>S315</t>
  </si>
  <si>
    <t>上海必达意线材设备有限公司</t>
  </si>
  <si>
    <t>扁管加工成型</t>
  </si>
  <si>
    <t>BD-BG-0002</t>
  </si>
  <si>
    <t>BD-BG-0003</t>
  </si>
  <si>
    <t>高速双根扁管校直定尺下料机</t>
  </si>
  <si>
    <t>W16-30</t>
  </si>
  <si>
    <t>沈阳汇智精密机械有限公司</t>
  </si>
  <si>
    <t>铝扁管校直、切断</t>
  </si>
  <si>
    <t>BD/SC/392。BD/SC/412</t>
  </si>
  <si>
    <t>BD-BG-0004</t>
  </si>
  <si>
    <t>切削金属用数控机床</t>
  </si>
  <si>
    <t>ASIA JUNG GONG</t>
  </si>
  <si>
    <t>BD-BG-0005</t>
  </si>
  <si>
    <t>扁管下料机</t>
  </si>
  <si>
    <t>BD-BG-0006</t>
  </si>
  <si>
    <t>精细喷锌设备</t>
  </si>
  <si>
    <t>LSARC250+LSD10SF</t>
  </si>
  <si>
    <t>上海良时机械设备有限公司</t>
  </si>
  <si>
    <t>上海良时涂装设备有限公司</t>
  </si>
  <si>
    <t>铝扁管表面喷漆</t>
  </si>
  <si>
    <t>BD/SC/392。BD/SC/398</t>
  </si>
  <si>
    <t>BD-BG-0007</t>
  </si>
  <si>
    <t>BD-BG-0008</t>
  </si>
  <si>
    <t>铝杆刷洗机</t>
  </si>
  <si>
    <t>常州艾邦机械科技有限公司</t>
  </si>
  <si>
    <t>清洗铝杆</t>
  </si>
  <si>
    <t>508</t>
  </si>
  <si>
    <t>BD-BG-0009</t>
  </si>
  <si>
    <t>BD-BG-0010</t>
  </si>
  <si>
    <t>BD-BG-0011</t>
  </si>
  <si>
    <t>BD-BG-0012</t>
  </si>
  <si>
    <t>箱式电阻炉</t>
  </si>
  <si>
    <t>SX2-15-9</t>
  </si>
  <si>
    <t>龙口市黄城芝阳节能电炉厂</t>
  </si>
  <si>
    <t>山东省龙口市节能电炉厂</t>
  </si>
  <si>
    <t>铝杆及模具的预热使用</t>
  </si>
  <si>
    <t>BD/SC/392。BD/SC/427</t>
  </si>
  <si>
    <t>BD-BG-0013</t>
  </si>
  <si>
    <t xml:space="preserve">溶解炉 1台+液压站1套_x000D_
</t>
  </si>
  <si>
    <t>BD-BWSX-001</t>
  </si>
  <si>
    <t>威海经济技术开发区亚特机电仪表经销处</t>
  </si>
  <si>
    <t>模具的保养使用</t>
  </si>
  <si>
    <t>BD/SC/392。BD/SC/423</t>
  </si>
  <si>
    <t>BD-BG-0015</t>
  </si>
  <si>
    <t>砸边机</t>
  </si>
  <si>
    <t>BD-QB-001</t>
  </si>
  <si>
    <t>辽宁阜新东升制冷空调设备厂</t>
  </si>
  <si>
    <t>管带产品切边使用</t>
  </si>
  <si>
    <t>BD-BG-0016</t>
  </si>
  <si>
    <t>蛇形管开料机</t>
  </si>
  <si>
    <t>BD-KL-001</t>
  </si>
  <si>
    <t>管带产品盘料放线使用</t>
  </si>
  <si>
    <t>BD-BG-0017</t>
  </si>
  <si>
    <t>蛇形管拉直机</t>
  </si>
  <si>
    <t>BD-LZ-001</t>
  </si>
  <si>
    <t>管带产品前期校直</t>
  </si>
  <si>
    <t>BD-BG-0018</t>
  </si>
  <si>
    <t>脉冲集尘机</t>
  </si>
  <si>
    <t>CB-CYJ-G-001</t>
  </si>
  <si>
    <t>过滤袋的反吹使用</t>
  </si>
  <si>
    <t>BD-BG-0019</t>
  </si>
  <si>
    <t>BD-CS-0001</t>
  </si>
  <si>
    <t>CS 测试仪器类</t>
  </si>
  <si>
    <t>制造技术</t>
  </si>
  <si>
    <t>钎焊炉温跟踪仪</t>
  </si>
  <si>
    <t>SMT-7-128-800-K</t>
  </si>
  <si>
    <t>北京赛维美高科技有限公司</t>
  </si>
  <si>
    <t>钎焊炉温测量</t>
  </si>
  <si>
    <t>BD-CS-0002</t>
  </si>
  <si>
    <t>激光测径仪</t>
  </si>
  <si>
    <t>LDM50XY</t>
  </si>
  <si>
    <t>郑州市明锐电子科技有限公司</t>
  </si>
  <si>
    <t>扁管尺寸检测</t>
  </si>
  <si>
    <t>BD/SC/392。BD/SC/407</t>
  </si>
  <si>
    <t>BD-CS-0003</t>
  </si>
  <si>
    <t>BD-CS-0004</t>
  </si>
  <si>
    <t>库房</t>
  </si>
  <si>
    <t>BD-CS-0005</t>
  </si>
  <si>
    <t>BD-CS-0006</t>
  </si>
  <si>
    <t>微通道扁管耐压爆破实验机</t>
  </si>
  <si>
    <t>TCW-33E</t>
  </si>
  <si>
    <t>无锡凯博易机电科技有限公司</t>
  </si>
  <si>
    <t>扁管爆破压力确认</t>
  </si>
  <si>
    <t>BD/SC/392。BD/SC/408</t>
  </si>
  <si>
    <t>BD-CS-0007</t>
  </si>
  <si>
    <t>品质部</t>
  </si>
  <si>
    <t>涡流探伤系统配件</t>
  </si>
  <si>
    <t>南京润奇检测仪器有限公司</t>
  </si>
  <si>
    <t>BD/SC/392。BD/SC/416</t>
  </si>
  <si>
    <t>BD-CS-0008</t>
  </si>
  <si>
    <t>天瑞x荧光光谱仪厚度分析软件</t>
  </si>
  <si>
    <t>江苏天瑞仪器股份有限公司</t>
  </si>
  <si>
    <t>BD/SC/392。BD/SC/414</t>
  </si>
  <si>
    <t>BD-CS-0009</t>
  </si>
  <si>
    <t>七科气密</t>
  </si>
  <si>
    <t>氦检设备</t>
  </si>
  <si>
    <t>SFZ-344</t>
  </si>
  <si>
    <t>合肥皖仪科技有限公司</t>
  </si>
  <si>
    <t>氦气检漏</t>
  </si>
  <si>
    <t>BD-CS-0010</t>
  </si>
  <si>
    <t>充氦及回收系统</t>
  </si>
  <si>
    <t>WHY-531</t>
  </si>
  <si>
    <t>BD-CS-0011</t>
  </si>
  <si>
    <t>检验投影仪</t>
  </si>
  <si>
    <t>YXC-2010</t>
  </si>
  <si>
    <t>无锡普雷迅光学一起有限公司</t>
  </si>
  <si>
    <t>BD-CS-0012</t>
  </si>
  <si>
    <t>盐雾腐蚀试验箱</t>
  </si>
  <si>
    <t>YWQ050</t>
  </si>
  <si>
    <t>上海宏泽试验设备有限公司</t>
  </si>
  <si>
    <t>BD-CS-0013</t>
  </si>
  <si>
    <t>BG/SP-D</t>
  </si>
  <si>
    <t>上海博工实验设备制造厂</t>
  </si>
  <si>
    <t>BD/SC/392。BD/SC/445</t>
  </si>
  <si>
    <t>BD-CS-0014</t>
  </si>
  <si>
    <t>能量色散x荧光光谱仪</t>
  </si>
  <si>
    <t>EDX600</t>
  </si>
  <si>
    <t>产品喷锌厚度测量</t>
  </si>
  <si>
    <t>BD/SC/392。BD/SC/415</t>
  </si>
  <si>
    <t>BD-CS-0015</t>
  </si>
  <si>
    <t>GV系列光学影像坐标测量仪</t>
  </si>
  <si>
    <t>GV-2010M-2D(手动）</t>
  </si>
  <si>
    <t>东莞市兆丰精密仪器有限公司</t>
  </si>
  <si>
    <t>产品及模具内部横截面的测量</t>
  </si>
  <si>
    <t>BD/SC/392。BD/SC/421</t>
  </si>
  <si>
    <t>BD-CS-0016</t>
  </si>
  <si>
    <t>金相显微镜</t>
  </si>
  <si>
    <t>MR5000</t>
  </si>
  <si>
    <t>济南华峰仪器有限公司</t>
  </si>
  <si>
    <t>产品金相结构分析使用</t>
  </si>
  <si>
    <t>BD/SC/392。BD/SC/431</t>
  </si>
  <si>
    <t>BD-CS-0017</t>
  </si>
  <si>
    <t>金相镶嵌机</t>
  </si>
  <si>
    <t>XQ-2B</t>
  </si>
  <si>
    <t>大连华仪精诚仪器科技有限公司</t>
  </si>
  <si>
    <t>莱州市蔚仪试验器械制造有限公司</t>
  </si>
  <si>
    <t>金相试料的制作</t>
  </si>
  <si>
    <t>BD/SC/392。BD/SC/433</t>
  </si>
  <si>
    <t>BD-CS-0018</t>
  </si>
  <si>
    <t>金相磨抛机</t>
  </si>
  <si>
    <t>MP-2</t>
  </si>
  <si>
    <t>BD/SC/392。BD/SC/434</t>
  </si>
  <si>
    <t>BD-CS-0019</t>
  </si>
  <si>
    <t>金相切割机</t>
  </si>
  <si>
    <t>Q-2A</t>
  </si>
  <si>
    <t>BD/SC/392。BD/SC/435</t>
  </si>
  <si>
    <t>BD-CS-0020</t>
  </si>
  <si>
    <t>数显洛氏硬度计</t>
  </si>
  <si>
    <t>HRS-150</t>
  </si>
  <si>
    <t>上海精密仪器仪表有限公司</t>
  </si>
  <si>
    <t>BD/SC/392。BD/SC/396</t>
  </si>
  <si>
    <t>BD-CS-0021</t>
  </si>
  <si>
    <t>爆破压力泵</t>
  </si>
  <si>
    <t>SY4000A</t>
  </si>
  <si>
    <t>莱阳试压泵厂</t>
  </si>
  <si>
    <t>BD-CS-0022</t>
  </si>
  <si>
    <t>大理石检验平台</t>
  </si>
  <si>
    <t>1000*1600*200</t>
  </si>
  <si>
    <t>泊头市振凯工量具有限公司</t>
  </si>
  <si>
    <t>BD-CS-0023</t>
  </si>
  <si>
    <t>大理石校检平台</t>
  </si>
  <si>
    <t>BD-CS-0024</t>
  </si>
  <si>
    <t>BD-CS-0025</t>
  </si>
  <si>
    <t>BD-CS-0026</t>
  </si>
  <si>
    <t>BD-CS-0027</t>
  </si>
  <si>
    <t>BD-CS-0028</t>
  </si>
  <si>
    <t>YWQ-050</t>
  </si>
  <si>
    <t>91</t>
  </si>
  <si>
    <t>BD-CL-0001</t>
  </si>
  <si>
    <t>CJ 成型机类</t>
  </si>
  <si>
    <t>三科集流管组</t>
  </si>
  <si>
    <t>集流管成型机</t>
  </si>
  <si>
    <t>PLC-100T</t>
  </si>
  <si>
    <t>辽宁阜新东升制冷空调设备有限公司</t>
  </si>
  <si>
    <t>集流管压槽</t>
  </si>
  <si>
    <t>547、548</t>
  </si>
  <si>
    <t>BD-CL-0002</t>
  </si>
  <si>
    <t>549、550</t>
  </si>
  <si>
    <t>BD-CL-0003</t>
  </si>
  <si>
    <t>BD-CL-0004</t>
  </si>
  <si>
    <t>551、553</t>
  </si>
  <si>
    <t>BD-CL-0005</t>
  </si>
  <si>
    <t>BD-CL-0006</t>
  </si>
  <si>
    <t>BD-CL-0007</t>
  </si>
  <si>
    <t>554、555</t>
  </si>
  <si>
    <t>BD-CL-0008</t>
  </si>
  <si>
    <t>JLG-2-700</t>
  </si>
  <si>
    <t>BD-CL-0009</t>
  </si>
  <si>
    <t>双根集流管成型机</t>
  </si>
  <si>
    <t>BD/SC/392。BD/SC/404</t>
  </si>
  <si>
    <t>BD-CL-0010</t>
  </si>
  <si>
    <t>数控集液管隔板槽切割机</t>
  </si>
  <si>
    <t>KCJ-P-1</t>
  </si>
  <si>
    <t>阜新东升制冷空调设备有限公司</t>
  </si>
  <si>
    <t>集流管切槽</t>
  </si>
  <si>
    <t>580</t>
  </si>
  <si>
    <t>BD-CL-0011</t>
  </si>
  <si>
    <t>数控集流管开槽机</t>
  </si>
  <si>
    <t>KCJ-S-4</t>
  </si>
  <si>
    <t>546</t>
  </si>
  <si>
    <t>BD-CL-0012</t>
  </si>
  <si>
    <t>集流管开槽机</t>
  </si>
  <si>
    <t>71</t>
  </si>
  <si>
    <t>BD-CL-0013</t>
  </si>
  <si>
    <t>545</t>
  </si>
  <si>
    <t>BD-CL-0014</t>
  </si>
  <si>
    <t>ZJ301</t>
  </si>
  <si>
    <t>BD-CL-0015</t>
  </si>
  <si>
    <t>BD-CL-0016</t>
  </si>
  <si>
    <t>自动弯管机</t>
  </si>
  <si>
    <t>CNC20</t>
  </si>
  <si>
    <t>台湾乔升机械股份有限公司</t>
  </si>
  <si>
    <t>弯管</t>
  </si>
  <si>
    <t>BD-CL-0017</t>
  </si>
  <si>
    <t>CNC18</t>
  </si>
  <si>
    <t>BD-CL-0018</t>
  </si>
  <si>
    <t>管端旋压机</t>
  </si>
  <si>
    <t>DG-3</t>
  </si>
  <si>
    <t>上海卓狮机电设备</t>
  </si>
  <si>
    <t>弯管旋压</t>
  </si>
  <si>
    <t>BD-CL-0019</t>
  </si>
  <si>
    <t>旋压机</t>
  </si>
  <si>
    <t>XY300</t>
  </si>
  <si>
    <t>BD-CL-0020</t>
  </si>
  <si>
    <t>管端墩头机</t>
  </si>
  <si>
    <t>DG-33-7</t>
  </si>
  <si>
    <t>威海明通衡器销售有限公司</t>
  </si>
  <si>
    <t>上海三奥机电有限公司</t>
  </si>
  <si>
    <t>弯管墩头</t>
  </si>
  <si>
    <t>BD-CL-0021</t>
  </si>
  <si>
    <t>墩头机</t>
  </si>
  <si>
    <t>DJ-3-7</t>
  </si>
  <si>
    <t>博奥（上海）管材成型技术有限公司</t>
  </si>
  <si>
    <t>BD-CL-0022</t>
  </si>
  <si>
    <t>BD-CL-0023</t>
  </si>
  <si>
    <t>镦头机</t>
  </si>
  <si>
    <t>BD-CL-0024</t>
  </si>
  <si>
    <t>BD-CL-0025</t>
  </si>
  <si>
    <t>BD-CL-0026</t>
  </si>
  <si>
    <t>管端成型机</t>
  </si>
  <si>
    <t>BD-WGJ-007</t>
  </si>
  <si>
    <t>上结机械有限公司</t>
  </si>
  <si>
    <t>BD-CL-0027</t>
  </si>
  <si>
    <t>BD-WGJ-008</t>
  </si>
  <si>
    <t>BD-CL-0028</t>
  </si>
  <si>
    <t>手工弯管机</t>
  </si>
  <si>
    <t>BD-WGJ-002</t>
  </si>
  <si>
    <t>BD-CL-0029</t>
  </si>
  <si>
    <t>BD-WGJ-003</t>
  </si>
  <si>
    <t>BD-CL-0030</t>
  </si>
  <si>
    <t>BD-WGJ-006</t>
  </si>
  <si>
    <t>BD-CL-0031</t>
  </si>
  <si>
    <t>BD-CL-0032</t>
  </si>
  <si>
    <t>BD-CL-0033</t>
  </si>
  <si>
    <t>BD-CL-0034</t>
  </si>
  <si>
    <t>BD-CL-0035</t>
  </si>
  <si>
    <t>BD-CL-0036</t>
  </si>
  <si>
    <t>BD-CL-0037</t>
  </si>
  <si>
    <t>BD-CL-0038</t>
  </si>
  <si>
    <t>BD-CL-0039</t>
  </si>
  <si>
    <t>弯管机</t>
  </si>
  <si>
    <t>BD-WGJ-001</t>
  </si>
  <si>
    <t>BD-CL-0040</t>
  </si>
  <si>
    <t>BD-WGJ-004</t>
  </si>
  <si>
    <t>上海昊熠机械制造有限公司</t>
  </si>
  <si>
    <t>BD-CL-0041</t>
  </si>
  <si>
    <t>BD-WGJ-005</t>
  </si>
  <si>
    <t>BD-CL-0042</t>
  </si>
  <si>
    <t>斜切锯</t>
  </si>
  <si>
    <t>Q230</t>
  </si>
  <si>
    <t>上海刺桐商贸有限公司</t>
  </si>
  <si>
    <t>牧田</t>
  </si>
  <si>
    <t>管路切断</t>
  </si>
  <si>
    <t>BD-CL-0043</t>
  </si>
  <si>
    <t>半自动弯管机</t>
  </si>
  <si>
    <t>BD-WG-001</t>
  </si>
  <si>
    <t>管带产品的折弯制作(蛇形弯管机)</t>
  </si>
  <si>
    <t>BD-CL-0044</t>
  </si>
  <si>
    <t>冷气翅片成型机</t>
  </si>
  <si>
    <t>LGDJ／KH</t>
  </si>
  <si>
    <t>辽宁东升精机有限公司</t>
  </si>
  <si>
    <t>翅片加工</t>
  </si>
  <si>
    <t>BD-CL-0045</t>
  </si>
  <si>
    <t>六科翅片</t>
  </si>
  <si>
    <t>翅片成型机</t>
  </si>
  <si>
    <t>天津开发区拓展机械工程有限公司</t>
  </si>
  <si>
    <t>BD-CL-0046</t>
  </si>
  <si>
    <t>翅片机</t>
  </si>
  <si>
    <t>M-13</t>
  </si>
  <si>
    <t>BD-CL-0047</t>
  </si>
  <si>
    <t>BD-CL-0048</t>
  </si>
  <si>
    <t>BD-CL-0049</t>
  </si>
  <si>
    <t>M13</t>
  </si>
  <si>
    <t>BD-CL-0050</t>
  </si>
  <si>
    <t>BD-CL-0051</t>
  </si>
  <si>
    <t>BD-CL-0052</t>
  </si>
  <si>
    <t>BD-CL-0053</t>
  </si>
  <si>
    <t>铝翅片滚带机</t>
  </si>
  <si>
    <t>8mm</t>
  </si>
  <si>
    <t>BD-CL-0054</t>
  </si>
  <si>
    <t>BD-CL-0055</t>
  </si>
  <si>
    <t>成型机</t>
  </si>
  <si>
    <t>BD-CL-0056</t>
  </si>
  <si>
    <t>工业缝纫机</t>
  </si>
  <si>
    <t>威海市云剑缝纫机有限公司</t>
  </si>
  <si>
    <t>BD-CL-0057</t>
  </si>
  <si>
    <t>BD-CL-0058</t>
  </si>
  <si>
    <t>斜切据</t>
  </si>
  <si>
    <t>303</t>
  </si>
  <si>
    <t>BD-CL-0059</t>
  </si>
  <si>
    <t>BD-CL-0060</t>
  </si>
  <si>
    <t>BD-ZP-0001</t>
  </si>
  <si>
    <t>ZP 装配类</t>
  </si>
  <si>
    <t>铆压机</t>
  </si>
  <si>
    <t>BD-ZP-0002</t>
  </si>
  <si>
    <t>BD-ZP-0003</t>
  </si>
  <si>
    <t>BD-ZP-0004</t>
  </si>
  <si>
    <t>气动旋铆机</t>
  </si>
  <si>
    <t>HB-143</t>
  </si>
  <si>
    <t>东莞市道滘鸿达机械厂</t>
  </si>
  <si>
    <t>东莞鸿佰五金机械有限公司</t>
  </si>
  <si>
    <t>444</t>
  </si>
  <si>
    <t>BD-ZP-0005</t>
  </si>
  <si>
    <t>BD/SC/392。BD/SC/451</t>
  </si>
  <si>
    <t>BD-ZP-0006</t>
  </si>
  <si>
    <t>集流管铆钉机</t>
  </si>
  <si>
    <t>800以下</t>
  </si>
  <si>
    <t>烟台达山电子自动化设备公司</t>
  </si>
  <si>
    <t>烟台达山</t>
  </si>
  <si>
    <t>管路铆压</t>
  </si>
  <si>
    <t>BD/SC/392。BD/SC/456</t>
  </si>
  <si>
    <t>BD-ZP-0007</t>
  </si>
  <si>
    <t>800以上</t>
  </si>
  <si>
    <t>BD/SC/392。BD/SC/455</t>
  </si>
  <si>
    <t>BD-ZP-0008</t>
  </si>
  <si>
    <t>六科组件</t>
  </si>
  <si>
    <t>自动组装机</t>
  </si>
  <si>
    <t>814 80/60集流管组装</t>
  </si>
  <si>
    <t>BD/SC/392。BD/SC/432</t>
  </si>
  <si>
    <t>BD-ZP-0009</t>
  </si>
  <si>
    <t>￠16压隔板工装</t>
  </si>
  <si>
    <t>BD-YGB-001</t>
  </si>
  <si>
    <t>威海友邦自制</t>
  </si>
  <si>
    <t>隔片压装</t>
  </si>
  <si>
    <t>BD-ZP-0010</t>
  </si>
  <si>
    <t>PFC 压隔板工装1</t>
  </si>
  <si>
    <t>BD-YGB-002</t>
  </si>
  <si>
    <t>BD-ZP-0011</t>
  </si>
  <si>
    <t>PFC 压隔板工装2</t>
  </si>
  <si>
    <t>BD-YGB-003</t>
  </si>
  <si>
    <t>BD-ZP-0012</t>
  </si>
  <si>
    <t>FMC800以下压隔板工装</t>
  </si>
  <si>
    <t>BD-YGB-004</t>
  </si>
  <si>
    <t>BD-ZP-0013</t>
  </si>
  <si>
    <t>FMC800以上压隔板工装</t>
  </si>
  <si>
    <t>BD-YGB-005</t>
  </si>
  <si>
    <t>BD-ZP-0014</t>
  </si>
  <si>
    <t>￠16压堵帽工装</t>
  </si>
  <si>
    <t>BD-YDM-001</t>
  </si>
  <si>
    <t>堵帽压装</t>
  </si>
  <si>
    <t>BD-ZP-0015</t>
  </si>
  <si>
    <t>PFC压堵帽工装</t>
  </si>
  <si>
    <t>BD-YDM-002</t>
  </si>
  <si>
    <t>BD-ZP-0016</t>
  </si>
  <si>
    <t>BD-YDM-003</t>
  </si>
  <si>
    <t>BD-ZP-0017</t>
  </si>
  <si>
    <t>BD-YDM-004</t>
  </si>
  <si>
    <t>BD-ZP-0018</t>
  </si>
  <si>
    <t>FMC800以下压堵帽工装</t>
  </si>
  <si>
    <t>BD-YDM-005</t>
  </si>
  <si>
    <t>BD-ZP-0019</t>
  </si>
  <si>
    <t>FMC800以上压堵帽工装</t>
  </si>
  <si>
    <t>BD-YDM-006</t>
  </si>
  <si>
    <t>BD-ZP-0020</t>
  </si>
  <si>
    <t>￠16铆压工装</t>
  </si>
  <si>
    <t>BD-MY-001</t>
  </si>
  <si>
    <t>BD-ZP-0021</t>
  </si>
  <si>
    <t>FMC800以下自动组装机</t>
  </si>
  <si>
    <t>BD-ZP-0022</t>
  </si>
  <si>
    <t>FME压管路工装</t>
  </si>
  <si>
    <t>BD-YGL-001</t>
  </si>
  <si>
    <t>BD-ZP-0023</t>
  </si>
  <si>
    <t>FMC800以下铆压工装</t>
  </si>
  <si>
    <t>BD-MY-004</t>
  </si>
  <si>
    <t>BD-ZP-0024</t>
  </si>
  <si>
    <t>FMC800以上铆压工装</t>
  </si>
  <si>
    <t>BD-MY-005</t>
  </si>
  <si>
    <t>BD-ZP-0025</t>
  </si>
  <si>
    <t>FME隔板铆压</t>
  </si>
  <si>
    <t>BD-MY-006</t>
  </si>
  <si>
    <t>隔板铆压</t>
  </si>
  <si>
    <t>BD-ZP-0026</t>
  </si>
  <si>
    <t>PFC铆压工装</t>
  </si>
  <si>
    <t>BD-MY-007</t>
  </si>
  <si>
    <t>支架铆压</t>
  </si>
  <si>
    <t>BD-ZP-0027</t>
  </si>
  <si>
    <t>BD-MY-008</t>
  </si>
  <si>
    <t>BD-ZP-0028</t>
  </si>
  <si>
    <t>BD-MY-009</t>
  </si>
  <si>
    <t>BD-ZP-0029</t>
  </si>
  <si>
    <t>16通槽工装</t>
  </si>
  <si>
    <t>BD-TC-001</t>
  </si>
  <si>
    <t>集流管通槽</t>
  </si>
  <si>
    <t>BD-ZP-0030</t>
  </si>
  <si>
    <t>PFC通槽工装</t>
  </si>
  <si>
    <t>BD-TC-002</t>
  </si>
  <si>
    <t>BD-ZP-0031</t>
  </si>
  <si>
    <t>BD-TC-003</t>
  </si>
  <si>
    <t>BD-ZP-0032</t>
  </si>
  <si>
    <t>FMC800以下通槽工装</t>
  </si>
  <si>
    <t>BD-TC-004</t>
  </si>
  <si>
    <t>BD-ZP-0033</t>
  </si>
  <si>
    <t>FMC800以上通槽工装</t>
  </si>
  <si>
    <t>BD-TC-005</t>
  </si>
  <si>
    <t>BD-ZP-0034</t>
  </si>
  <si>
    <t>格力通槽工装</t>
  </si>
  <si>
    <t>BD-TC-006</t>
  </si>
  <si>
    <t>BD-ZP-0035</t>
  </si>
  <si>
    <t>蒸发器装配台</t>
  </si>
  <si>
    <t>BD-ZPT-021</t>
  </si>
  <si>
    <t>芯体组装</t>
  </si>
  <si>
    <t>BD-ZP-0036</t>
  </si>
  <si>
    <t>BD-ZPT-022</t>
  </si>
  <si>
    <t>BD-ZP-0037</t>
  </si>
  <si>
    <t>BD-ZPT-023</t>
  </si>
  <si>
    <t>BD-ZP-0038</t>
  </si>
  <si>
    <t>BD-ZPT-024</t>
  </si>
  <si>
    <t>BD-ZP-0039</t>
  </si>
  <si>
    <t>超大产品装配台</t>
  </si>
  <si>
    <t>BD-ZPT-025</t>
  </si>
  <si>
    <t>BD-ZP-0040</t>
  </si>
  <si>
    <t>BD-ZPT-026</t>
  </si>
  <si>
    <t>BD-ZP-0041</t>
  </si>
  <si>
    <t>BD-ZPT-027</t>
  </si>
  <si>
    <t>BD-ZP-0042</t>
  </si>
  <si>
    <t>特小装配台</t>
  </si>
  <si>
    <t>BD-ZPT-028</t>
  </si>
  <si>
    <t>BD-ZP-0043</t>
  </si>
  <si>
    <t>组框装配台</t>
  </si>
  <si>
    <t>BD-ZP-0044</t>
  </si>
  <si>
    <t>YF-B007装配台</t>
  </si>
  <si>
    <t>BD-ZPT-029</t>
  </si>
  <si>
    <t>BD-ZP-0045</t>
  </si>
  <si>
    <t>BD-ZP-0046</t>
  </si>
  <si>
    <t>BD-ZP-0047</t>
  </si>
  <si>
    <t>BD-ZP-0048</t>
  </si>
  <si>
    <t>CZB212装配台</t>
  </si>
  <si>
    <t>BD-ZPT-030</t>
  </si>
  <si>
    <t>BD-ZP-0049</t>
  </si>
  <si>
    <t>BD-MYJ-001</t>
  </si>
  <si>
    <t>部件铆压</t>
  </si>
  <si>
    <t>BD-ZP-0050</t>
  </si>
  <si>
    <t>手动装配台</t>
  </si>
  <si>
    <t>BD-ZPT-001</t>
  </si>
  <si>
    <t>BD-ZP-0051</t>
  </si>
  <si>
    <t>BD-ZPT-002</t>
  </si>
  <si>
    <t>BD-ZP-0052</t>
  </si>
  <si>
    <t>BD-ZPT-003</t>
  </si>
  <si>
    <t>BD-ZP-0053</t>
  </si>
  <si>
    <t>BD-ZPT-004</t>
  </si>
  <si>
    <t>BD-ZP-0054</t>
  </si>
  <si>
    <t>BD-ZPT-005</t>
  </si>
  <si>
    <t>BD-ZP-0055</t>
  </si>
  <si>
    <t>BD-ZPT-006</t>
  </si>
  <si>
    <t>BD-ZP-0056</t>
  </si>
  <si>
    <t>BD-ZPT-007</t>
  </si>
  <si>
    <t>BD-ZP-0057</t>
  </si>
  <si>
    <t>BD-ZPT-008</t>
  </si>
  <si>
    <t>BD-ZP-0058</t>
  </si>
  <si>
    <t>带喷枪</t>
  </si>
  <si>
    <t>BD-ZP-0059</t>
  </si>
  <si>
    <t>BD-ZP-0060</t>
  </si>
  <si>
    <t>普通装配台</t>
  </si>
  <si>
    <t>BD-ZPT-011</t>
  </si>
  <si>
    <t>BD-ZP-0061</t>
  </si>
  <si>
    <t>BD-ZPT-012</t>
  </si>
  <si>
    <t>BD-ZP-0062</t>
  </si>
  <si>
    <t>BD-ZPT-013</t>
  </si>
  <si>
    <t>BD-ZP-0063</t>
  </si>
  <si>
    <t>BD-ZPT-014</t>
  </si>
  <si>
    <t>BD-ZP-0064</t>
  </si>
  <si>
    <t>BD-ZPT-015</t>
  </si>
  <si>
    <t>BD-ZP-0065</t>
  </si>
  <si>
    <t>BD-ZPT-016</t>
  </si>
  <si>
    <t>BD-ZP-0066</t>
  </si>
  <si>
    <t>BD-ZPT-017</t>
  </si>
  <si>
    <t>BD-ZP-0067</t>
  </si>
  <si>
    <t>BD-ZPT-018</t>
  </si>
  <si>
    <t>BD-ZP-0068</t>
  </si>
  <si>
    <t>BD-ZPT-019</t>
  </si>
  <si>
    <t>BD-ZP-0069</t>
  </si>
  <si>
    <t>BD-ZPT-020</t>
  </si>
  <si>
    <t>BD-ZP-0070</t>
  </si>
  <si>
    <t>散热器水室压装机</t>
  </si>
  <si>
    <t>济南林德数控机械有限公司</t>
  </si>
  <si>
    <t>BD-ZP-0071</t>
  </si>
  <si>
    <t>BD-ZP-0072</t>
  </si>
  <si>
    <t>散热器芯体装配机</t>
  </si>
  <si>
    <t>BD-ZP-0073</t>
  </si>
  <si>
    <t>平行流冷凝器自动装配机</t>
  </si>
  <si>
    <t>AMT40</t>
  </si>
  <si>
    <t>韩国IMT公司</t>
  </si>
  <si>
    <t>部件装配</t>
  </si>
  <si>
    <t>BD-ZP-0074</t>
  </si>
  <si>
    <t>BD-ZP-0075</t>
  </si>
  <si>
    <t>工装</t>
  </si>
  <si>
    <t>共6台型号不详</t>
  </si>
  <si>
    <t>BD-ZP-0076</t>
  </si>
  <si>
    <t>蒸发器组装</t>
  </si>
  <si>
    <t>BD-ZP-0077</t>
  </si>
  <si>
    <t>冷凝器装配台</t>
  </si>
  <si>
    <t>冷凝器组装</t>
  </si>
  <si>
    <t>BD-ZP-0078</t>
  </si>
  <si>
    <t>平行流装配台</t>
  </si>
  <si>
    <t>191</t>
  </si>
  <si>
    <t>BD-ZL-0001</t>
  </si>
  <si>
    <t>ZL 制冷类</t>
  </si>
  <si>
    <t>风冷工业饮水机</t>
  </si>
  <si>
    <t>ICA-3</t>
  </si>
  <si>
    <t>上海康赛制冷设备有限公司</t>
  </si>
  <si>
    <t>高频焊机冷却</t>
  </si>
  <si>
    <t>599</t>
  </si>
  <si>
    <t>BD-ZL-0002</t>
  </si>
  <si>
    <t>冷干机</t>
  </si>
  <si>
    <t>SF55D</t>
  </si>
  <si>
    <t>杭州超滤净化设备有限公司</t>
  </si>
  <si>
    <t>空气干燥</t>
  </si>
  <si>
    <t>171</t>
  </si>
  <si>
    <t>BD-ZL-0003</t>
  </si>
  <si>
    <t>WHD-D50</t>
  </si>
  <si>
    <t>威海德胜烟潍空压机有限公司</t>
  </si>
  <si>
    <t>杭州仕嘉净化设备有限公司</t>
  </si>
  <si>
    <t>BD/SC/392。BD/SC/397</t>
  </si>
  <si>
    <t>BD-ZL-0004</t>
  </si>
  <si>
    <t>冷接机</t>
  </si>
  <si>
    <t>III型</t>
  </si>
  <si>
    <t>上海生造机电设备有限公司</t>
  </si>
  <si>
    <t>锌丝连续作业使用</t>
  </si>
  <si>
    <t>BD/SC/392。BD/SC/411</t>
  </si>
  <si>
    <t>BD-ZL-0005</t>
  </si>
  <si>
    <t>工业冷水机</t>
  </si>
  <si>
    <t>MYA-12F</t>
  </si>
  <si>
    <t>上海渝澳制冷设备有限公司</t>
  </si>
  <si>
    <t>挤压轮及产出扁管冷却</t>
  </si>
  <si>
    <t>BD/SC/392。BD/SC/410</t>
  </si>
  <si>
    <t>BD-ZL-0006</t>
  </si>
  <si>
    <t>风冷式热泵机组</t>
  </si>
  <si>
    <t>YCAC23H</t>
  </si>
  <si>
    <t>约克广州空调制冷设备有限公司</t>
  </si>
  <si>
    <t>BD-ZL-0007</t>
  </si>
  <si>
    <t>冷冻干燥机</t>
  </si>
  <si>
    <t>10NF</t>
  </si>
  <si>
    <t>烟台科达机械有限公司</t>
  </si>
  <si>
    <t>空气干燥过滤</t>
  </si>
  <si>
    <t>162</t>
  </si>
  <si>
    <t>BD-ZL-0008</t>
  </si>
  <si>
    <t>冷冻式干燥机</t>
  </si>
  <si>
    <t>GA-50HF</t>
  </si>
  <si>
    <t>上海紫气机电设备有限公司</t>
  </si>
  <si>
    <t>BD-ZL-0009</t>
  </si>
  <si>
    <t>冷却机</t>
  </si>
  <si>
    <t>BD-ZL-0010</t>
  </si>
  <si>
    <t>干燥机</t>
  </si>
  <si>
    <t>UT-250NF</t>
  </si>
  <si>
    <t>杭州瑞朗机械有限公司</t>
  </si>
  <si>
    <t>BD-QH-0001</t>
  </si>
  <si>
    <t>QH 清洗烘干类</t>
  </si>
  <si>
    <t>资材清洗组</t>
  </si>
  <si>
    <t>超声波清洗机</t>
  </si>
  <si>
    <t>BD-QX-001</t>
  </si>
  <si>
    <t>上海国力</t>
  </si>
  <si>
    <t>集流管清洗</t>
  </si>
  <si>
    <t>BD-QH-0002</t>
  </si>
  <si>
    <t>HQ26-64</t>
  </si>
  <si>
    <t>BD-QH-0003</t>
  </si>
  <si>
    <t>BD-QX-003</t>
  </si>
  <si>
    <t>威海凯正超声科技有限公司</t>
  </si>
  <si>
    <t>BD/SC/392。BD/SC/394</t>
  </si>
  <si>
    <t>BD-QH-0004</t>
  </si>
  <si>
    <t>KYX2805M</t>
  </si>
  <si>
    <t>张家港市科宇信超声有限公司</t>
  </si>
  <si>
    <t>BD/SC/392。BD/SC/441</t>
  </si>
  <si>
    <t>BD-QH-0005</t>
  </si>
  <si>
    <t>一科储液罐</t>
  </si>
  <si>
    <t>BD-QH-0006</t>
  </si>
  <si>
    <t>PU胶振动光饰机（研磨机）</t>
  </si>
  <si>
    <t>300升A型</t>
  </si>
  <si>
    <t>湖州星星研磨有限公司</t>
  </si>
  <si>
    <t>研磨型材</t>
  </si>
  <si>
    <t>BD/SC/392。BD/SC/454</t>
  </si>
  <si>
    <t>BD-QH-0007</t>
  </si>
  <si>
    <t>研磨机</t>
  </si>
  <si>
    <t>LMJ250</t>
  </si>
  <si>
    <t>无锡泰源机器制造有限公司</t>
  </si>
  <si>
    <t>研磨管路</t>
  </si>
  <si>
    <t>BD-QH-0008</t>
  </si>
  <si>
    <t>恒温干燥箱</t>
  </si>
  <si>
    <t>SC101</t>
  </si>
  <si>
    <t>永康市玖玖烘箱厂</t>
  </si>
  <si>
    <t>BD-QH-0009</t>
  </si>
  <si>
    <t>甩干机</t>
  </si>
  <si>
    <t>BD-SG-001</t>
  </si>
  <si>
    <t>隔片/堵帽甩干</t>
  </si>
  <si>
    <t>BD-QH-0010</t>
  </si>
  <si>
    <t>清洗机及烘箱</t>
  </si>
  <si>
    <t>BD-QX-002</t>
  </si>
  <si>
    <t>BD-QH-0011</t>
  </si>
  <si>
    <t>自动烘干机</t>
  </si>
  <si>
    <t>80升</t>
  </si>
  <si>
    <t>569</t>
  </si>
  <si>
    <t>BD-QH-0012</t>
  </si>
  <si>
    <t>蒸发器散热板烘干机</t>
  </si>
  <si>
    <t>THP-IN</t>
  </si>
  <si>
    <t>常熟市天河机械设备制造有限公司</t>
  </si>
  <si>
    <t>蒸发器钎剂喷淋</t>
  </si>
  <si>
    <t>BD-QH-0013</t>
  </si>
  <si>
    <t>喷淋式清洗 机</t>
  </si>
  <si>
    <t>钎焊前清洗</t>
  </si>
  <si>
    <t>BD-QH-0014</t>
  </si>
  <si>
    <t>烘干箱</t>
  </si>
  <si>
    <t>BD-QM-0001</t>
  </si>
  <si>
    <t>QM 气密检测类</t>
  </si>
  <si>
    <t>水检台</t>
  </si>
  <si>
    <t>400*1060</t>
  </si>
  <si>
    <t>BD-QM-0002</t>
  </si>
  <si>
    <t>400*1300</t>
  </si>
  <si>
    <t>BD-QM-0003</t>
  </si>
  <si>
    <t>水箱温控水检台</t>
  </si>
  <si>
    <t>山东省博兴县兴华不锈钢管有限公司</t>
  </si>
  <si>
    <t>BD-QM-0004</t>
  </si>
  <si>
    <t>自动水水检台</t>
  </si>
  <si>
    <t>水检检漏</t>
  </si>
  <si>
    <t>BD-QM-0005</t>
  </si>
  <si>
    <t>BD-QM-0006</t>
  </si>
  <si>
    <t>BD-SJT-005</t>
  </si>
  <si>
    <t>BD-QM-0007</t>
  </si>
  <si>
    <t>BD-SJT-006</t>
  </si>
  <si>
    <t>BD-QM-0008</t>
  </si>
  <si>
    <t>BD-SJT-007</t>
  </si>
  <si>
    <t>BD-QM-0009</t>
  </si>
  <si>
    <t>BD-SJT-008</t>
  </si>
  <si>
    <t>BD-QM-0010</t>
  </si>
  <si>
    <t>BD-SJT-009</t>
  </si>
  <si>
    <t>BD-QM-0011</t>
  </si>
  <si>
    <t>BD-SJT-010</t>
  </si>
  <si>
    <t>BD-QM-0012</t>
  </si>
  <si>
    <t>BD-SJT-011</t>
  </si>
  <si>
    <t>BD-QM-0013</t>
  </si>
  <si>
    <t>BD-SJT-012</t>
  </si>
  <si>
    <t>BD-JL-0001</t>
  </si>
  <si>
    <t>JL 计量类</t>
  </si>
  <si>
    <t>1台电子台秤2台电子天平</t>
  </si>
  <si>
    <t>BD/SC/392。BD/SC/413</t>
  </si>
  <si>
    <t>BD-JL-0002</t>
  </si>
  <si>
    <t>两吨地磅</t>
  </si>
  <si>
    <t>铝杆及锌丝进料称重</t>
  </si>
  <si>
    <t>BD-JL-0003</t>
  </si>
  <si>
    <t>废铝废料称重</t>
  </si>
  <si>
    <t>BD-JL-0004</t>
  </si>
  <si>
    <t>电子小地磅</t>
  </si>
  <si>
    <t>1.2*1.2</t>
  </si>
  <si>
    <t>扁管盘料称重</t>
  </si>
  <si>
    <t>BD/SC/392。BD/SC/417</t>
  </si>
  <si>
    <t>BD-JL-0005</t>
  </si>
  <si>
    <t>电子称7台</t>
  </si>
  <si>
    <t>BD/SC/392。BD/SC/425</t>
  </si>
  <si>
    <t>BD-JL-0006</t>
  </si>
  <si>
    <t>BD-JL-0007</t>
  </si>
  <si>
    <t>BD-JL-0008</t>
  </si>
  <si>
    <t>BD-JL-0009</t>
  </si>
  <si>
    <t>BD-JL-0010</t>
  </si>
  <si>
    <t>BD-JL-0011</t>
  </si>
  <si>
    <t>BD-JL-0012</t>
  </si>
  <si>
    <t>电子称</t>
  </si>
  <si>
    <t>BD/SC/392。BD/SC/418</t>
  </si>
  <si>
    <t>BD-JL-0013</t>
  </si>
  <si>
    <t>威海市环翠区土杂酒店用品批发</t>
  </si>
  <si>
    <t>BD-GS-0001</t>
  </si>
  <si>
    <t>GS 公共设施类</t>
  </si>
  <si>
    <t>02 办公设备</t>
  </si>
  <si>
    <t>02 非生产</t>
  </si>
  <si>
    <t>索尼投影仪</t>
  </si>
  <si>
    <t>总经办</t>
  </si>
  <si>
    <t>正在使用</t>
  </si>
  <si>
    <t>BD-GS-0002</t>
  </si>
  <si>
    <t>03 生活设备</t>
  </si>
  <si>
    <t>纯净水设备</t>
  </si>
  <si>
    <t>HDSRO500</t>
  </si>
  <si>
    <t>济南海德能科技有限公司</t>
  </si>
  <si>
    <t>生活供水</t>
  </si>
  <si>
    <t>26</t>
  </si>
  <si>
    <t>BD-GS-0003</t>
  </si>
  <si>
    <t>热水器</t>
  </si>
  <si>
    <t>SWHN-150</t>
  </si>
  <si>
    <t>青岛和合工程配套有限公司</t>
  </si>
  <si>
    <t>441</t>
  </si>
  <si>
    <t>BD-GS-0004</t>
  </si>
  <si>
    <t>供水设备变频器</t>
  </si>
  <si>
    <t>FD-1000/EDS1100</t>
  </si>
  <si>
    <t>供水房</t>
  </si>
  <si>
    <t>522</t>
  </si>
  <si>
    <t>BD-GS-0005</t>
  </si>
  <si>
    <t>生活供水系统</t>
  </si>
  <si>
    <t>泵房</t>
  </si>
  <si>
    <t>BD-GS-0006</t>
  </si>
  <si>
    <t>电动门</t>
  </si>
  <si>
    <t>环翠区雷迪诺斯电动门销售部</t>
  </si>
  <si>
    <t>西门</t>
  </si>
  <si>
    <t>BD/SC/392。BD/SC/395</t>
  </si>
  <si>
    <t>BD-GS-0007</t>
  </si>
  <si>
    <t>换热机组</t>
  </si>
  <si>
    <t>山东宏易城实业有限公司</t>
  </si>
  <si>
    <t>暖气配送房</t>
  </si>
  <si>
    <t>供暖</t>
  </si>
  <si>
    <t>BD-GS-0008</t>
  </si>
  <si>
    <t>消防供水系统</t>
  </si>
  <si>
    <t>消防</t>
  </si>
  <si>
    <t>BD-YQ-0001</t>
  </si>
  <si>
    <t>YQ 压缩气体类</t>
  </si>
  <si>
    <t>螺杆式空气压缩机</t>
  </si>
  <si>
    <t>宁波欣达压缩机有限公司</t>
  </si>
  <si>
    <t>空气压缩</t>
  </si>
  <si>
    <t>BD-YQ-0002</t>
  </si>
  <si>
    <t>螺杆式压缩机</t>
  </si>
  <si>
    <t>SFA55A</t>
  </si>
  <si>
    <t>BD-YQ-0003</t>
  </si>
  <si>
    <t>螺杆压缩机</t>
  </si>
  <si>
    <t>BLT-100AG 直联</t>
  </si>
  <si>
    <t>威海德盛烟潍空压机有限公司</t>
  </si>
  <si>
    <t>博莱特（上海）压缩机有限公司</t>
  </si>
  <si>
    <t>BD-YQ-0004</t>
  </si>
  <si>
    <t>BD-YQ-0005</t>
  </si>
  <si>
    <t>BD-YQ-0006</t>
  </si>
  <si>
    <t>6立方</t>
  </si>
  <si>
    <t>BD-YQ-0007</t>
  </si>
  <si>
    <t>活塞式空气压缩机</t>
  </si>
  <si>
    <t>HT8040</t>
  </si>
  <si>
    <t>上海宇盛压缩机制造有限公司</t>
  </si>
  <si>
    <t>BD-YQ-0008</t>
  </si>
  <si>
    <t>JW6708</t>
  </si>
  <si>
    <t>上海聚才机电有限公司</t>
  </si>
  <si>
    <t>BD-YQ-0009</t>
  </si>
  <si>
    <t>空压机房暂存</t>
  </si>
  <si>
    <t>BD-YQ-0010</t>
  </si>
  <si>
    <t>JW19008</t>
  </si>
  <si>
    <t>台州市富芳压缩机有限公司</t>
  </si>
  <si>
    <t>BD-YQ-0011</t>
  </si>
  <si>
    <t>活塞空压机</t>
  </si>
  <si>
    <t>BD-YQ-0012</t>
  </si>
  <si>
    <t>管道过滤器</t>
  </si>
  <si>
    <t>T-025</t>
  </si>
  <si>
    <t>空气过滤</t>
  </si>
  <si>
    <t>BD-YQ-0013</t>
  </si>
  <si>
    <t>BD-YQ-0014</t>
  </si>
  <si>
    <t>BD-YQ-0015</t>
  </si>
  <si>
    <t>空气压缩机</t>
  </si>
  <si>
    <t>BD-YQ-0016</t>
  </si>
  <si>
    <t>空气压缩机单机头</t>
  </si>
  <si>
    <t>300*3B</t>
  </si>
  <si>
    <t>BD-YQ-0017</t>
  </si>
  <si>
    <t>组合机</t>
  </si>
  <si>
    <t>3HT2404</t>
  </si>
  <si>
    <t>BD/SC/392。BD/SC/442</t>
  </si>
  <si>
    <t>BD-YQ-0018</t>
  </si>
  <si>
    <t>移动空压机</t>
  </si>
  <si>
    <t>HT8012</t>
  </si>
  <si>
    <t>BD-YQ-0019</t>
  </si>
  <si>
    <t>空压机</t>
  </si>
  <si>
    <t>BD-YQ-0020</t>
  </si>
  <si>
    <t>0.25/8</t>
  </si>
  <si>
    <t>潍坊利得机械有限公司</t>
  </si>
  <si>
    <t>BD-TS-0001</t>
  </si>
  <si>
    <t>TS 特种设备类</t>
  </si>
  <si>
    <t>液氮槽罐1#</t>
  </si>
  <si>
    <t>CFL-15/0.785</t>
  </si>
  <si>
    <t>重庆东华容器设备厂</t>
  </si>
  <si>
    <t>氮气储存</t>
  </si>
  <si>
    <t>BD-TS-0002</t>
  </si>
  <si>
    <t>2#液氮罐</t>
  </si>
  <si>
    <t>GFL-15/0.785</t>
  </si>
  <si>
    <t>BD-TS-0003</t>
  </si>
  <si>
    <t>汽化器</t>
  </si>
  <si>
    <t>氮气汽化</t>
  </si>
  <si>
    <t>69</t>
  </si>
  <si>
    <t>BD-TS-0004</t>
  </si>
  <si>
    <t>BD-TS-0005</t>
  </si>
  <si>
    <t>BD-TS-0006</t>
  </si>
  <si>
    <t>封氮机</t>
  </si>
  <si>
    <t>BD-FDJ-001</t>
  </si>
  <si>
    <t>芯体冲氮气</t>
  </si>
  <si>
    <t>BD-TS-0007</t>
  </si>
  <si>
    <t>BD-TS-0008</t>
  </si>
  <si>
    <t>储气罐</t>
  </si>
  <si>
    <t>10-0347</t>
  </si>
  <si>
    <t>青岛双峰压力容器有限公司</t>
  </si>
  <si>
    <t>储存空气</t>
  </si>
  <si>
    <t>BD-TS-0009</t>
  </si>
  <si>
    <t>y09126-9</t>
  </si>
  <si>
    <t>上海市奉贤设备容器厂制造</t>
  </si>
  <si>
    <t>BD-TS-0010</t>
  </si>
  <si>
    <t>0.5立方</t>
  </si>
  <si>
    <t>BD-TS-0011</t>
  </si>
  <si>
    <t>0.5/45</t>
  </si>
  <si>
    <t>439</t>
  </si>
  <si>
    <t>BD-TS-0012</t>
  </si>
  <si>
    <t>1/1.3</t>
  </si>
  <si>
    <t>上海申江压力容器有限公司</t>
  </si>
  <si>
    <t>BD-TS-0013</t>
  </si>
  <si>
    <t>3立方</t>
  </si>
  <si>
    <t>BD-TS-0014</t>
  </si>
  <si>
    <t>2/0.8</t>
  </si>
  <si>
    <t>烟台只楚红星压缩机有限公司</t>
  </si>
  <si>
    <t>BD-TS-0015</t>
  </si>
  <si>
    <t>1.5/0.8</t>
  </si>
  <si>
    <t>BD-TS-0016</t>
  </si>
  <si>
    <t>06/4.0</t>
  </si>
  <si>
    <t>BD-PQ-0001</t>
  </si>
  <si>
    <t>PQ 喷漆类</t>
  </si>
  <si>
    <t>七科喷漆</t>
  </si>
  <si>
    <t>喷涂线</t>
  </si>
  <si>
    <t>BD-HG-001</t>
  </si>
  <si>
    <t>烟台瑞兰特涂装</t>
  </si>
  <si>
    <t>涂装</t>
  </si>
  <si>
    <t>BD-PQ-0002</t>
  </si>
  <si>
    <t>压力桶</t>
  </si>
  <si>
    <t>20升</t>
  </si>
  <si>
    <t>烟台光阳机电工具有限公司</t>
  </si>
  <si>
    <t>BD-PQ-0003</t>
  </si>
  <si>
    <t>静电喷涂枪枪</t>
  </si>
  <si>
    <t>烟台瑞兰特涂装有限公司</t>
  </si>
  <si>
    <t>静电喷涂</t>
  </si>
  <si>
    <t>BD-PQ-0004</t>
  </si>
  <si>
    <t>静电发电器</t>
  </si>
  <si>
    <t>BD-PQ-0005</t>
  </si>
  <si>
    <t>喷粉往复机</t>
  </si>
  <si>
    <t>BD-PQ-0006</t>
  </si>
  <si>
    <t>BD-FZ-0001</t>
  </si>
  <si>
    <t>FZ 辅助类</t>
  </si>
  <si>
    <t>设备安装调试用零部件、原料</t>
  </si>
  <si>
    <t>在建工程转入</t>
  </si>
  <si>
    <t>BD/SC/392。BD/SC/422</t>
  </si>
  <si>
    <t>BD-FZ-0002</t>
  </si>
  <si>
    <t>轻型货架</t>
  </si>
  <si>
    <t>1500*200/500*2000</t>
  </si>
  <si>
    <t>上海基祥货架有限公司</t>
  </si>
  <si>
    <t>BD-FZ-0003</t>
  </si>
  <si>
    <t>抛丸机</t>
  </si>
  <si>
    <t>Q372</t>
  </si>
  <si>
    <t>无锡泰源机械制造有限公司</t>
  </si>
  <si>
    <t>表面清理</t>
  </si>
  <si>
    <t>BD-FZ-0005</t>
  </si>
  <si>
    <t>博世电锤</t>
  </si>
  <si>
    <t>GBH4-32DFR</t>
  </si>
  <si>
    <t>BD/SC/392。BD/SC/450</t>
  </si>
  <si>
    <t>BD-FZ-0006</t>
  </si>
  <si>
    <t>除油器</t>
  </si>
  <si>
    <t>LN20-6/1.0</t>
  </si>
  <si>
    <t>烟台只楚红星公司</t>
  </si>
  <si>
    <t>BD-FZ-0007</t>
  </si>
  <si>
    <t>BD-FZ-0008</t>
  </si>
  <si>
    <t>扣压机</t>
  </si>
  <si>
    <t>185</t>
  </si>
  <si>
    <t>BD-FZ-0009</t>
  </si>
  <si>
    <t>压条机</t>
  </si>
  <si>
    <t>345</t>
  </si>
  <si>
    <t>BD-FZ-0010</t>
  </si>
  <si>
    <t>床式铣床</t>
  </si>
  <si>
    <t>JSCNC-B600L</t>
  </si>
  <si>
    <t>青岛捷生数控设备有限公司</t>
  </si>
  <si>
    <t>BD/SC/392。BD/SC/457</t>
  </si>
  <si>
    <t>BD-HJ-0015</t>
  </si>
  <si>
    <t>钎焊炉马弗炉膛</t>
  </si>
  <si>
    <t>盐城市飞亚利机械有限公司</t>
  </si>
  <si>
    <t>BD/SC/392。BD/SC/458</t>
  </si>
  <si>
    <t>BD-ZX-0016</t>
  </si>
  <si>
    <t>2800型双色印刷开槽机</t>
  </si>
  <si>
    <t>东光县德利纸箱设备有限公司</t>
  </si>
  <si>
    <t>BD/SC/392。BD/SC/459</t>
  </si>
  <si>
    <t>BD-HJ-0016</t>
  </si>
  <si>
    <t>高频感应加热设备</t>
  </si>
  <si>
    <t>莱州市鲁澳电源设备有限公司</t>
  </si>
  <si>
    <t>BD/SC/392。BD/SC/460</t>
  </si>
  <si>
    <t>BD-XL-0018</t>
  </si>
  <si>
    <t>气压自动型铝切机</t>
  </si>
  <si>
    <t>BD/SC/392。BD/SC/461</t>
  </si>
  <si>
    <t>BD-XL-0019</t>
  </si>
  <si>
    <t>气压自动型金属切断机</t>
  </si>
  <si>
    <t>BD/SC/392。BD/SC/462</t>
  </si>
  <si>
    <t>BD-YS-0032</t>
  </si>
  <si>
    <t>BD/SC/392。BD/SC/463</t>
  </si>
  <si>
    <t>BD-DJ-0038</t>
  </si>
  <si>
    <t>光纤激光打标机</t>
  </si>
  <si>
    <t>秋野数控科技（上海）有限公司</t>
  </si>
  <si>
    <t>662</t>
  </si>
  <si>
    <t>BD-XL-0020</t>
  </si>
  <si>
    <t>不锈钢自动倒角机</t>
  </si>
  <si>
    <t>675</t>
  </si>
  <si>
    <t>BD-DJ-0039</t>
  </si>
  <si>
    <t>上海友光专用设备有限公司</t>
  </si>
  <si>
    <t>676</t>
  </si>
  <si>
    <t>BD-CL-0061</t>
  </si>
  <si>
    <t>上海卓狮机电设备有限公司</t>
  </si>
  <si>
    <t>677</t>
  </si>
  <si>
    <t>BD-BG-0020</t>
  </si>
  <si>
    <t>678</t>
  </si>
  <si>
    <t>BD-HJ-0017</t>
  </si>
  <si>
    <t>钎焊炉</t>
  </si>
  <si>
    <t>盐城市康杰机械制造有限公司</t>
  </si>
  <si>
    <t>679</t>
  </si>
  <si>
    <t>BD-ZC-0043</t>
  </si>
  <si>
    <t>500W</t>
  </si>
  <si>
    <t>681</t>
  </si>
  <si>
    <t>BD-PQ-0007</t>
  </si>
  <si>
    <t>喷涂设备</t>
  </si>
  <si>
    <t>PT-01</t>
  </si>
  <si>
    <t>临朐鑫诺涂装设备有限公司</t>
  </si>
  <si>
    <t>682</t>
  </si>
  <si>
    <t>BD-DJ-0040</t>
  </si>
  <si>
    <t>GY30</t>
  </si>
  <si>
    <t>683</t>
  </si>
  <si>
    <t>BD-DJ-0041</t>
  </si>
  <si>
    <t>684</t>
  </si>
  <si>
    <t>BD-DJ-0042</t>
  </si>
  <si>
    <t>685</t>
  </si>
  <si>
    <t>BD-ZP-0079</t>
  </si>
  <si>
    <t>FMC隔板堵帽机</t>
  </si>
  <si>
    <t>800下</t>
  </si>
  <si>
    <t>686</t>
  </si>
  <si>
    <t>BD-MC-0012</t>
  </si>
  <si>
    <t>磨齿机</t>
  </si>
  <si>
    <t>MCJ-06</t>
  </si>
  <si>
    <t>上海巨如商贸有限公司</t>
  </si>
  <si>
    <t>687</t>
  </si>
  <si>
    <t>BD-CL-0062</t>
  </si>
  <si>
    <t>加工长度L＝1200mm</t>
  </si>
  <si>
    <t>691</t>
  </si>
  <si>
    <t>BD-XX-0027</t>
  </si>
  <si>
    <t>立式加工中心</t>
  </si>
  <si>
    <t>NMC-50VS</t>
  </si>
  <si>
    <t>威海大田工业装备有限公司</t>
  </si>
  <si>
    <t>695</t>
  </si>
  <si>
    <t>BD-XX-0028</t>
  </si>
  <si>
    <t>696</t>
  </si>
  <si>
    <t>BD-XX-0029</t>
  </si>
  <si>
    <t>697</t>
  </si>
  <si>
    <t>BD-XX-0030</t>
  </si>
  <si>
    <t>698</t>
  </si>
  <si>
    <t>BD-XX-0031</t>
  </si>
  <si>
    <t>699</t>
  </si>
  <si>
    <t>BD-XX-0032</t>
  </si>
  <si>
    <t>700</t>
  </si>
  <si>
    <t>BD-XX-0033</t>
  </si>
  <si>
    <t>701</t>
  </si>
  <si>
    <t>BD-DJ-0043</t>
  </si>
  <si>
    <t>激光打标机</t>
  </si>
  <si>
    <t>LBGX-300</t>
  </si>
  <si>
    <t>武汉雷恩博激光科技有限公司</t>
  </si>
  <si>
    <t>702</t>
  </si>
  <si>
    <t>BD-DJ-0044</t>
  </si>
  <si>
    <t>WSME-315</t>
  </si>
  <si>
    <t>709</t>
  </si>
  <si>
    <t>BD-DJ-0045</t>
  </si>
  <si>
    <t>710</t>
  </si>
  <si>
    <t>BD-DJ-0046</t>
  </si>
  <si>
    <t>711</t>
  </si>
  <si>
    <t>BD-ZC-0044</t>
  </si>
  <si>
    <t>712</t>
  </si>
  <si>
    <t>BD-ZC-0045</t>
  </si>
  <si>
    <t>ZS4116B</t>
  </si>
  <si>
    <t>715</t>
  </si>
  <si>
    <t>BD-YS-0033</t>
  </si>
  <si>
    <t>蓄电池平衡重式叉车</t>
  </si>
  <si>
    <t>EFG115</t>
  </si>
  <si>
    <t>716</t>
  </si>
  <si>
    <t>722</t>
  </si>
  <si>
    <t>BD-QH-0015</t>
  </si>
  <si>
    <t>脱水烘干机</t>
  </si>
  <si>
    <t>X1-35/0.75KW-38</t>
  </si>
  <si>
    <t>723</t>
  </si>
  <si>
    <t>BD-DJ-0047</t>
  </si>
  <si>
    <t>二氧化碳保护焊机</t>
  </si>
  <si>
    <t>NBC-250/220V</t>
  </si>
  <si>
    <t>724</t>
  </si>
  <si>
    <t>BD-DJ-0048</t>
  </si>
  <si>
    <t>线切割控制柜</t>
  </si>
  <si>
    <t>泰州市智远数控机床有限公司</t>
  </si>
  <si>
    <t>林爱鹏</t>
  </si>
  <si>
    <t>BD-DJ-0049</t>
  </si>
  <si>
    <t>交流冲氩弧焊机</t>
  </si>
  <si>
    <t>BD-DJ-0050</t>
  </si>
  <si>
    <t>BD-CL-0063</t>
  </si>
  <si>
    <t>高速翅片机</t>
  </si>
  <si>
    <t>SKCP-GS DJZC1608</t>
  </si>
  <si>
    <t>BD/SC/392。BD/SC/464</t>
  </si>
  <si>
    <t>fsn</t>
  </si>
  <si>
    <t>fpowercap</t>
  </si>
  <si>
    <t>FDeviceNumber</t>
  </si>
  <si>
    <t>FDeviceName</t>
  </si>
  <si>
    <t>FSpecification</t>
  </si>
  <si>
    <t>FModel</t>
  </si>
  <si>
    <t>FAttribute</t>
  </si>
  <si>
    <t>FStatus</t>
  </si>
  <si>
    <t>FDeviceType</t>
  </si>
  <si>
    <t>FABCType</t>
  </si>
  <si>
    <t>FDeviceClass</t>
  </si>
  <si>
    <t>FPurpose</t>
  </si>
  <si>
    <t>FBeginUseDate</t>
  </si>
  <si>
    <t>FDeptNumber</t>
  </si>
  <si>
    <t>FSettingPlace</t>
  </si>
  <si>
    <t>FAssetNumber</t>
  </si>
  <si>
    <t>FSupplier</t>
  </si>
  <si>
    <t>FManufacturer</t>
  </si>
  <si>
    <t>FCountry</t>
  </si>
  <si>
    <t>FLeaveFactoryNumber</t>
  </si>
  <si>
    <t>FLeaveFactoryDate</t>
  </si>
  <si>
    <t>FNote</t>
  </si>
  <si>
    <t>使用部门</t>
    <phoneticPr fontId="1" type="noConversion"/>
  </si>
  <si>
    <t>FID</t>
  </si>
  <si>
    <t>FName</t>
  </si>
  <si>
    <t>FNumber</t>
  </si>
  <si>
    <t>FParentID</t>
  </si>
  <si>
    <t>FFullNumber</t>
  </si>
  <si>
    <t>FLevels</t>
  </si>
  <si>
    <t>FDetail</t>
  </si>
  <si>
    <t>FClassTypeID</t>
  </si>
  <si>
    <t>FDiscontinued</t>
  </si>
  <si>
    <t>FLogic</t>
  </si>
  <si>
    <t>fname_chs</t>
  </si>
  <si>
    <t>生活设备</t>
  </si>
  <si>
    <t>设备类型维护</t>
  </si>
  <si>
    <t>办公设备</t>
  </si>
  <si>
    <t>切削设备</t>
  </si>
  <si>
    <t>设备类别维护</t>
  </si>
  <si>
    <t>成型机类</t>
  </si>
  <si>
    <t>CJ</t>
  </si>
  <si>
    <t>辅助类</t>
  </si>
  <si>
    <t>FZ</t>
  </si>
  <si>
    <t>喷漆类</t>
  </si>
  <si>
    <t>PQ</t>
  </si>
  <si>
    <t>特种设备类</t>
  </si>
  <si>
    <t>TS</t>
  </si>
  <si>
    <t>压缩气体类</t>
  </si>
  <si>
    <t>YQ</t>
  </si>
  <si>
    <t>公共设施类</t>
  </si>
  <si>
    <t>GS</t>
  </si>
  <si>
    <t>计量类</t>
  </si>
  <si>
    <t>JL</t>
  </si>
  <si>
    <t>气密检测类</t>
  </si>
  <si>
    <t>QM</t>
  </si>
  <si>
    <t>清洗烘干类</t>
  </si>
  <si>
    <t>QH</t>
  </si>
  <si>
    <t>制冷类</t>
  </si>
  <si>
    <t>ZL</t>
  </si>
  <si>
    <t>装配类</t>
  </si>
  <si>
    <t>ZP</t>
  </si>
  <si>
    <t>测试仪器类</t>
  </si>
  <si>
    <t>CS</t>
  </si>
  <si>
    <t>扁管加工类</t>
  </si>
  <si>
    <t>BG</t>
  </si>
  <si>
    <t>纸箱加工类</t>
  </si>
  <si>
    <t>ZX</t>
  </si>
  <si>
    <t>电力类</t>
  </si>
  <si>
    <t>DL</t>
  </si>
  <si>
    <t>运输类</t>
  </si>
  <si>
    <t>YS</t>
  </si>
  <si>
    <t>包装</t>
  </si>
  <si>
    <t>BZ</t>
  </si>
  <si>
    <t>MC</t>
  </si>
  <si>
    <t>钻床类</t>
  </si>
  <si>
    <t>ZC</t>
  </si>
  <si>
    <t>铣削类</t>
  </si>
  <si>
    <t>XX</t>
  </si>
  <si>
    <t>电火花加工类</t>
  </si>
  <si>
    <t>DJ</t>
  </si>
  <si>
    <t>车削类</t>
  </si>
  <si>
    <t>CX</t>
  </si>
  <si>
    <t>冲压类</t>
  </si>
  <si>
    <t>CY</t>
  </si>
  <si>
    <t>下料类</t>
  </si>
  <si>
    <t>XL</t>
  </si>
  <si>
    <t>焊接类</t>
  </si>
  <si>
    <t>HJ</t>
  </si>
  <si>
    <t>运行</t>
  </si>
  <si>
    <t>设备状态维护</t>
  </si>
  <si>
    <t>计划检修</t>
  </si>
  <si>
    <t>故障</t>
  </si>
  <si>
    <t>一般设备</t>
  </si>
  <si>
    <t>ABC分类维护</t>
  </si>
  <si>
    <t>主要设备</t>
  </si>
  <si>
    <t>重要设备</t>
  </si>
  <si>
    <t>国内落后</t>
  </si>
  <si>
    <t>TL04</t>
  </si>
  <si>
    <t>技术水平维护</t>
  </si>
  <si>
    <t>国内一般</t>
  </si>
  <si>
    <t>TL03</t>
  </si>
  <si>
    <t>国内先进</t>
  </si>
  <si>
    <t>TL02</t>
  </si>
  <si>
    <t>国际先进</t>
  </si>
  <si>
    <t>TL01</t>
  </si>
  <si>
    <t>小修</t>
  </si>
  <si>
    <t>MT03</t>
  </si>
  <si>
    <t>维修类别维护</t>
  </si>
  <si>
    <t>项修</t>
  </si>
  <si>
    <t>MT02</t>
  </si>
  <si>
    <t>大修</t>
  </si>
  <si>
    <t>MT01</t>
  </si>
  <si>
    <t>01</t>
    <phoneticPr fontId="1" type="noConversion"/>
  </si>
  <si>
    <t>02</t>
    <phoneticPr fontId="1" type="noConversion"/>
  </si>
  <si>
    <t>03</t>
    <phoneticPr fontId="1" type="noConversion"/>
  </si>
  <si>
    <t>备用</t>
  </si>
  <si>
    <t>封存</t>
  </si>
  <si>
    <t>生产设备</t>
    <phoneticPr fontId="1" type="noConversion"/>
  </si>
  <si>
    <t>01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</si>
  <si>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</si>
  <si>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</si>
  <si>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</si>
  <si>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1.2米灰弯边办公桌</t>
  </si>
  <si>
    <t>2米桌子</t>
  </si>
  <si>
    <t>3.2米会议桌</t>
  </si>
  <si>
    <t>3P美的柜机变频空调</t>
  </si>
  <si>
    <t>A1车间（三期工程）</t>
  </si>
  <si>
    <t>A3车间厂房</t>
  </si>
  <si>
    <t>A4车间厂房</t>
  </si>
  <si>
    <t>A5车间</t>
  </si>
  <si>
    <t>A6车间</t>
  </si>
  <si>
    <t>A7车间</t>
  </si>
  <si>
    <t>B1车间</t>
  </si>
  <si>
    <t>B3车间</t>
  </si>
  <si>
    <t>B5车间</t>
  </si>
  <si>
    <t>DELL笔记本电脑</t>
  </si>
  <si>
    <t>DVD碟机</t>
  </si>
  <si>
    <t>EPSONR230打印机</t>
  </si>
  <si>
    <t>IPAD笔记本</t>
  </si>
  <si>
    <t>POLO车手动挡</t>
  </si>
  <si>
    <t>POLO车自动挡</t>
  </si>
  <si>
    <t>吧凳</t>
  </si>
  <si>
    <t>吧台及钢腿配件</t>
  </si>
  <si>
    <t>班前椅</t>
  </si>
  <si>
    <t>办公家具</t>
  </si>
  <si>
    <t>办公楼</t>
  </si>
  <si>
    <t>办公楼1楼会议室用桌椅</t>
  </si>
  <si>
    <t>办公椅</t>
  </si>
  <si>
    <t>办公桌</t>
  </si>
  <si>
    <t>办公桌椅</t>
  </si>
  <si>
    <t>北门</t>
  </si>
  <si>
    <t>奔驰车K9V958</t>
  </si>
  <si>
    <t>笔记本</t>
  </si>
  <si>
    <t>笔记本电脑</t>
  </si>
  <si>
    <t>标签打印机</t>
  </si>
  <si>
    <t>别克车</t>
  </si>
  <si>
    <t>冰柜</t>
  </si>
  <si>
    <t>冰箱</t>
  </si>
  <si>
    <t>补助机</t>
  </si>
  <si>
    <t>不锈钢厨具</t>
  </si>
  <si>
    <t>彩电</t>
  </si>
  <si>
    <t>彩色打印机</t>
  </si>
  <si>
    <t>彩色激光打印机</t>
  </si>
  <si>
    <t>侧门</t>
  </si>
  <si>
    <t>叉车货叉</t>
  </si>
  <si>
    <t>茶几</t>
  </si>
  <si>
    <t>茶几（一大一小）</t>
  </si>
  <si>
    <t>车棚</t>
  </si>
  <si>
    <t>传真机（佳能FAX-L170）</t>
  </si>
  <si>
    <t>打印传真一体机</t>
  </si>
  <si>
    <t>打印机</t>
  </si>
  <si>
    <t>单人沙发一个 三人沙发2个 茶几1个 会议桌8个 四人桌3套</t>
  </si>
  <si>
    <t>刀具及刀架</t>
  </si>
  <si>
    <t>得实 DS-610针式打印机</t>
  </si>
  <si>
    <t>电话交换机</t>
  </si>
  <si>
    <t>电脑</t>
  </si>
  <si>
    <t>电脑桌</t>
  </si>
  <si>
    <t>电脑桌椅</t>
  </si>
  <si>
    <t>电视机 汤姆背投</t>
  </si>
  <si>
    <t>电炸锅</t>
  </si>
  <si>
    <t>复印机1台 打印机2台 显示器2台 电脑9台</t>
  </si>
  <si>
    <t>复印一体机</t>
  </si>
  <si>
    <t>公司大门道闸</t>
  </si>
  <si>
    <t>挂烫机</t>
  </si>
  <si>
    <t>广告显示屏</t>
  </si>
  <si>
    <t>海尔冰箱</t>
  </si>
  <si>
    <t>海尔空调</t>
  </si>
  <si>
    <t>海尔冷柜</t>
  </si>
  <si>
    <t>海尔热水器</t>
  </si>
  <si>
    <t>海信彩电</t>
  </si>
  <si>
    <t>海信电视</t>
  </si>
  <si>
    <t>海信空调</t>
  </si>
  <si>
    <t>韩国液化气取暖炉</t>
  </si>
  <si>
    <t>韩国液化气取暖器</t>
  </si>
  <si>
    <t>和面机</t>
  </si>
  <si>
    <t>华硕笔记本电脑</t>
  </si>
  <si>
    <t>换热机房</t>
  </si>
  <si>
    <t>惠普笔记本电脑</t>
  </si>
  <si>
    <t>惠普激光打印机</t>
  </si>
  <si>
    <t>活塞式压力机</t>
  </si>
  <si>
    <t>机房网络控制设备</t>
  </si>
  <si>
    <t>机柜</t>
  </si>
  <si>
    <t>激光打印机</t>
  </si>
  <si>
    <t>佳能黑白激光打印机</t>
  </si>
  <si>
    <t>监控系统</t>
  </si>
  <si>
    <t>交换机</t>
  </si>
  <si>
    <t>卡西欧数码相机</t>
  </si>
  <si>
    <t>考勤机</t>
  </si>
  <si>
    <t>考勤售饭机</t>
  </si>
  <si>
    <t>空调</t>
  </si>
  <si>
    <t>篮球场</t>
  </si>
  <si>
    <t>联想启天M7150电脑</t>
  </si>
  <si>
    <t>联想扬天A4600t台式电脑</t>
  </si>
  <si>
    <t>联想昭阳E46A笔记本电脑</t>
  </si>
  <si>
    <t>路面硬化</t>
  </si>
  <si>
    <t>铝合金门及门禁刷卡器</t>
  </si>
  <si>
    <t>美的空调</t>
  </si>
  <si>
    <t>门卫室</t>
  </si>
  <si>
    <t>木凳</t>
  </si>
  <si>
    <t>南门卫</t>
  </si>
  <si>
    <t>帕杰罗车鲁KV3193</t>
  </si>
  <si>
    <t>配电室、空压机房</t>
  </si>
  <si>
    <t>喷漆车间</t>
  </si>
  <si>
    <t>皮卡车</t>
  </si>
  <si>
    <t>乒乓球</t>
  </si>
  <si>
    <t>苹果电脑</t>
  </si>
  <si>
    <t>起亚赛拉图</t>
  </si>
  <si>
    <t>全顺车（鲁KF110A）</t>
  </si>
  <si>
    <t>荣威车</t>
  </si>
  <si>
    <t xml:space="preserve">溶解炉 1台+液压站1套  </t>
  </si>
  <si>
    <t>三层交换机</t>
  </si>
  <si>
    <t>三星笔记本电脑</t>
  </si>
  <si>
    <t>三星冰箱</t>
  </si>
  <si>
    <t>三星空调</t>
  </si>
  <si>
    <t>扫描仪</t>
  </si>
  <si>
    <t>沙发</t>
  </si>
  <si>
    <t>上下床</t>
  </si>
  <si>
    <t>室外蒸汽管道</t>
  </si>
  <si>
    <t>售饭机</t>
  </si>
  <si>
    <t>数码相机</t>
  </si>
  <si>
    <t>数码相机  索尼</t>
  </si>
  <si>
    <t>水泵</t>
  </si>
  <si>
    <t>水井</t>
  </si>
  <si>
    <t>税控机</t>
  </si>
  <si>
    <t>索尼彩电</t>
  </si>
  <si>
    <t>索尼蓝光DVD</t>
  </si>
  <si>
    <t>索尼数码相机</t>
  </si>
  <si>
    <t>台励福叉车</t>
  </si>
  <si>
    <t>台球桌</t>
  </si>
  <si>
    <t>台式电脑</t>
  </si>
  <si>
    <t>台式电脑3台、喷墨打印机1台、投影仪1台</t>
  </si>
  <si>
    <t>条码打印机</t>
  </si>
  <si>
    <t>条形码打印机</t>
  </si>
  <si>
    <t>铁皮柜</t>
  </si>
  <si>
    <t>铁皮文件柜</t>
  </si>
  <si>
    <t>统计查询系统</t>
  </si>
  <si>
    <t>投影仪</t>
  </si>
  <si>
    <t>图纸柜</t>
  </si>
  <si>
    <t>围墙</t>
  </si>
  <si>
    <t>卫星电视接收系统</t>
  </si>
  <si>
    <t>文件柜</t>
  </si>
  <si>
    <t>西门子电话机</t>
  </si>
  <si>
    <t>洗衣机</t>
  </si>
  <si>
    <t>消防水池</t>
  </si>
  <si>
    <t>小木凳</t>
  </si>
  <si>
    <t>小型轿车</t>
  </si>
  <si>
    <t>小型轿车（鲁KS8383）</t>
  </si>
  <si>
    <t>小型轿车（鲁KS8580）</t>
  </si>
  <si>
    <t>小型普通客车（鲁K8806V）</t>
  </si>
  <si>
    <t>小型越野客车</t>
  </si>
  <si>
    <t>雪佛兰轿车</t>
  </si>
  <si>
    <t>仪器皿柜2个（检查室、模具室）</t>
  </si>
  <si>
    <t>椅子</t>
  </si>
  <si>
    <t>增值税防伪系统</t>
  </si>
  <si>
    <t>针式打印机</t>
  </si>
  <si>
    <t>正门</t>
  </si>
  <si>
    <t>职员椅</t>
  </si>
  <si>
    <t>志高空调</t>
  </si>
  <si>
    <t>1.2米原木单人床</t>
  </si>
  <si>
    <t>屏风隔板</t>
  </si>
  <si>
    <t>衣帽柜</t>
  </si>
  <si>
    <t>职员桌</t>
  </si>
  <si>
    <t>屏风工作位</t>
  </si>
  <si>
    <t>二楼办工作台</t>
  </si>
  <si>
    <t>戴尔笔记本电脑</t>
  </si>
  <si>
    <t>文件柜（5门）</t>
  </si>
  <si>
    <t>会议桌一台、会议椅10把</t>
  </si>
  <si>
    <t>董事长板台</t>
  </si>
  <si>
    <t>松下电子白板</t>
  </si>
  <si>
    <t>镘头机</t>
  </si>
  <si>
    <t>A26会议椅</t>
  </si>
  <si>
    <t>茶机</t>
  </si>
  <si>
    <t>电脑、显示器</t>
  </si>
  <si>
    <t>联想电脑</t>
  </si>
  <si>
    <t>IBM服务器</t>
  </si>
  <si>
    <t>史密斯热水器</t>
  </si>
  <si>
    <t>网控宝</t>
  </si>
  <si>
    <t>兄弟传真机</t>
  </si>
  <si>
    <t>ERP服务器</t>
  </si>
  <si>
    <t>接待台</t>
  </si>
  <si>
    <t>会议台</t>
  </si>
  <si>
    <t>会议桌椅</t>
  </si>
  <si>
    <t>会议桌</t>
  </si>
  <si>
    <t>办公台</t>
  </si>
  <si>
    <t>老板椅</t>
  </si>
  <si>
    <t>线切割电柜</t>
  </si>
  <si>
    <t>BD/SC/392。BD/SC/465</t>
  </si>
  <si>
    <t>苹果笔记本电脑</t>
  </si>
  <si>
    <t>EPSON彩色打印机</t>
  </si>
  <si>
    <t>绞切机</t>
  </si>
  <si>
    <t>土豆脱皮机</t>
  </si>
  <si>
    <t>戴尔显示器</t>
  </si>
  <si>
    <t>逆变直流氩弧焊枪</t>
  </si>
  <si>
    <t>机架式服务器</t>
  </si>
  <si>
    <t>海尔洗衣机</t>
  </si>
  <si>
    <t>揉面压皮机</t>
  </si>
  <si>
    <t>切菜机</t>
  </si>
  <si>
    <t>消毒柜</t>
  </si>
  <si>
    <t>多能升降台铣床</t>
  </si>
  <si>
    <t>道闸杆（西门卫）</t>
  </si>
  <si>
    <t>蓝牙读卡设备（道闸电动门）</t>
  </si>
  <si>
    <t>大型普通客车</t>
  </si>
  <si>
    <t>黄海汽车</t>
  </si>
  <si>
    <t>数码照相机</t>
  </si>
  <si>
    <t>轿车</t>
  </si>
  <si>
    <t>小型越野客车-奔驰</t>
  </si>
  <si>
    <t>江淮瑞风鲁KV5961</t>
  </si>
  <si>
    <t>鲁KV3396</t>
  </si>
  <si>
    <t>双开门原木衣柜</t>
  </si>
  <si>
    <t>档案柜</t>
  </si>
  <si>
    <t>复印机</t>
  </si>
  <si>
    <t>543</t>
    <phoneticPr fontId="1" type="noConversion"/>
  </si>
  <si>
    <t>威海邦德汽车零部件制造有限公司（停用）</t>
  </si>
  <si>
    <t>ILSIM ALMAX CO., LTD.</t>
  </si>
  <si>
    <t>聊城万合工业制造有限公司</t>
  </si>
  <si>
    <t>海德鲁铝业(苏州)有限公司</t>
  </si>
  <si>
    <t>上海同林不锈钢制品有限公司</t>
  </si>
  <si>
    <t>邹平伟瑞制冷材料有限公司</t>
  </si>
  <si>
    <t>ALMETAL INDUSTRIAL CO.,LTD</t>
  </si>
  <si>
    <t>上海铝圣金属材料有限公司</t>
  </si>
  <si>
    <t>北京同正管业有限公司</t>
  </si>
  <si>
    <t>上海荣韬金属材料有限公司</t>
  </si>
  <si>
    <t>上海萨新汽车热传输材料有限公司</t>
  </si>
  <si>
    <t>萨帕铝热传输（上海）有限公司</t>
  </si>
  <si>
    <t>无锡银邦铝业有限公司（禁用）</t>
  </si>
  <si>
    <t>无锡凯利特种型材厂</t>
  </si>
  <si>
    <t>上海恒辉铝业有限公司</t>
  </si>
  <si>
    <t>无锡亚太铝业有限公司</t>
  </si>
  <si>
    <t>常州之友梦琦涂料有限公司</t>
  </si>
  <si>
    <t>大连三达奥克化学有限公司</t>
  </si>
  <si>
    <t>上海永吉化工有限公司</t>
  </si>
  <si>
    <t>常州国宏化工有限公司</t>
  </si>
  <si>
    <t>上海翰思宝工贸有限公司</t>
  </si>
  <si>
    <t>阿尔帕金属(苏州工业园区)有限公司</t>
  </si>
  <si>
    <t>上海九龙气体有好公司</t>
  </si>
  <si>
    <t>上海海洲特种气体有限公司</t>
  </si>
  <si>
    <t>上海飞友包装材料有限公司</t>
  </si>
  <si>
    <t>上海大超丝网印刷厂</t>
  </si>
  <si>
    <t>上海嘉索电子科技有公司</t>
  </si>
  <si>
    <t>无锡益信汽车配件有限公司</t>
  </si>
  <si>
    <t xml:space="preserve"> 嵊州市越盛汽车配件厂</t>
  </si>
  <si>
    <t xml:space="preserve">嵊州市方圆汽车附件厂 </t>
  </si>
  <si>
    <t>浙江龙泉南星汽车空调有限公司</t>
  </si>
  <si>
    <t xml:space="preserve">新昌县艾尔凯汽车空调配件有限公司  </t>
  </si>
  <si>
    <t>浙江龙泉鑫宇汽车空调配件厂</t>
  </si>
  <si>
    <t>新昌县双宇汽车空调配件有限公司</t>
  </si>
  <si>
    <t>上海奉贤玉亭机械配件厂</t>
  </si>
  <si>
    <t>曲阜天博汽车电器有限公司</t>
  </si>
  <si>
    <t>余姚市丈亭万盾机械厂</t>
  </si>
  <si>
    <t xml:space="preserve">常州雪佳电器配件有限公司 </t>
  </si>
  <si>
    <t>浙江德利赛空调有限公司</t>
  </si>
  <si>
    <t>青岛海青机械厂</t>
  </si>
  <si>
    <t xml:space="preserve">森普车空调有限公司    </t>
  </si>
  <si>
    <t>上海淮力橡塑制品有限公司</t>
  </si>
  <si>
    <t xml:space="preserve">上海华聚橡胶制品有限公司      </t>
  </si>
  <si>
    <t>南通博锐精密橡塑技术有限公司</t>
  </si>
  <si>
    <t>上海通德汽车零部件制造有限公司</t>
  </si>
  <si>
    <t xml:space="preserve">上海麦之华密封件有限公司  </t>
  </si>
  <si>
    <t>韩国O型圈供应商(JINGYONG)</t>
  </si>
  <si>
    <t>龙泉市鸿达汽车空调配件有限公司</t>
  </si>
  <si>
    <t>上海久田塑胶模具有限公司</t>
  </si>
  <si>
    <t>威海友邦包装材料有限公司</t>
  </si>
  <si>
    <t>威海哈威建筑工程技术有限公司</t>
  </si>
  <si>
    <t>威海邦德汽车零部件制造有限公司</t>
  </si>
  <si>
    <t>韩振平</t>
  </si>
  <si>
    <t>威海现代勘察公司</t>
  </si>
  <si>
    <t>威海环翠区国资局</t>
  </si>
  <si>
    <t>保障金办公室</t>
  </si>
  <si>
    <t>山东省建设建工集团消防工程有限公司</t>
  </si>
  <si>
    <t>威海市金枫叶电脑公司</t>
  </si>
  <si>
    <t>威海华联商厦股份有限公司</t>
  </si>
  <si>
    <t>威海市铁通建筑工程有限公司(重复,以后不用)</t>
  </si>
  <si>
    <t>吴国良</t>
  </si>
  <si>
    <t>铭正工程管理公司</t>
  </si>
  <si>
    <t>济南金牛建材(不再使用)</t>
  </si>
  <si>
    <t>威海市铁通建筑工程有限公司</t>
  </si>
  <si>
    <t>建筑企业养老金办公室</t>
  </si>
  <si>
    <t>济南金牛建材</t>
  </si>
  <si>
    <t>赵忠会</t>
  </si>
  <si>
    <t>上海谈顺建筑装饰公司</t>
  </si>
  <si>
    <t>海洋灯饰</t>
  </si>
  <si>
    <t>威海经济技术开发区宏达建材商店</t>
  </si>
  <si>
    <t>威海鸿星建材有限责任公司</t>
  </si>
  <si>
    <t>威海创意建筑</t>
  </si>
  <si>
    <t>威海佰德电子</t>
  </si>
  <si>
    <t>山东省空调工程公司威海公司</t>
  </si>
  <si>
    <t>刘艳建</t>
  </si>
  <si>
    <t>威海市环翠区全盛厨具经销店</t>
  </si>
  <si>
    <t>威海市不锈钢厨具总汇</t>
  </si>
  <si>
    <t>威海市威好照明电器有限公司</t>
  </si>
  <si>
    <t>银洁家饰专卖店</t>
  </si>
  <si>
    <t>威海经济开发区恒一川达建材场</t>
  </si>
  <si>
    <t>华纳建材</t>
  </si>
  <si>
    <t>威海长峰光大家具店</t>
  </si>
  <si>
    <t>双友家具</t>
  </si>
  <si>
    <t>烟台市鑫兴不锈钢</t>
  </si>
  <si>
    <t>山东龙泰消防工程有限公司</t>
  </si>
  <si>
    <t>烟台精堰机电</t>
  </si>
  <si>
    <t>上海谈顺装饰公司</t>
  </si>
  <si>
    <t>中石化山东威海石油分公司</t>
  </si>
  <si>
    <t>徐鹏飞</t>
  </si>
  <si>
    <t>威海高区诚德家具</t>
  </si>
  <si>
    <t>威海西港建筑有限公司</t>
  </si>
  <si>
    <t>威海高区钰丰玻璃店</t>
  </si>
  <si>
    <t>威海市宏园尊龙布艺</t>
  </si>
  <si>
    <t>威海市广乐建材有限公司</t>
  </si>
  <si>
    <t>威海盟多装饰工程有限公司</t>
  </si>
  <si>
    <t>威海新生焊割器材有限公司</t>
  </si>
  <si>
    <t>临朐县吕匣胜达金属制品厂</t>
  </si>
  <si>
    <t>威海环翠区大方不锈钢厨具总汇</t>
  </si>
  <si>
    <t>青岛福瑞德装饰公司</t>
  </si>
  <si>
    <t>刘志辉</t>
  </si>
  <si>
    <t>威海市高技术产业开发区光大办公室家具商场</t>
  </si>
  <si>
    <t>威海志和钻孔机械有限公司</t>
  </si>
  <si>
    <t>威海永进贸易有限公司</t>
  </si>
  <si>
    <t>桥头鸿达家电</t>
  </si>
  <si>
    <t>威海创意建筑设计有限公司</t>
  </si>
  <si>
    <t>烟台蓬泉模具开发公司</t>
  </si>
  <si>
    <t>威海恩菲地暖有限公司</t>
  </si>
  <si>
    <t>威海高区奥祥石材经销处</t>
  </si>
  <si>
    <t>大胡子起重机挖掘公司</t>
  </si>
  <si>
    <t>威海高区震鸿家具服务中心</t>
  </si>
  <si>
    <t>威海信诺威贸易公司</t>
  </si>
  <si>
    <t>威海金石电子有限责任公司</t>
  </si>
  <si>
    <t>威海国美电器股份有限公司</t>
  </si>
  <si>
    <t>厦门中资源网络服务公司</t>
  </si>
  <si>
    <t>威海高区南华电器服务部</t>
  </si>
  <si>
    <t>威海佳诚电气安装公司</t>
  </si>
  <si>
    <t>威海环翠区安好玻璃服务部</t>
  </si>
  <si>
    <t>上海华御信息技术公司</t>
  </si>
  <si>
    <t>威海恒信钢材公司</t>
  </si>
  <si>
    <t>合肥皖仪科技公司</t>
  </si>
  <si>
    <t>威海友林土石方公司</t>
  </si>
  <si>
    <t>上海聚知润滑油公司</t>
  </si>
  <si>
    <t>无锡气动技术研究所有限公司</t>
  </si>
  <si>
    <t>威百集团公司</t>
  </si>
  <si>
    <t>上海闽行七宝通达五金机电经营部</t>
  </si>
  <si>
    <t>上海凯君仪器仪表有限公司</t>
  </si>
  <si>
    <t>上海飞仕德空调公司</t>
  </si>
  <si>
    <t>上海益本铝业科技公司</t>
  </si>
  <si>
    <t>山东电力公司</t>
  </si>
  <si>
    <t>山东合源机械科技有限公司</t>
  </si>
  <si>
    <t>暂估</t>
  </si>
  <si>
    <t>烟台海德纸箱厂</t>
  </si>
  <si>
    <t>李百振</t>
  </si>
  <si>
    <t>东莞市生利达冷冻设备有限公司</t>
  </si>
  <si>
    <t>威海市都程塑料有限公司</t>
  </si>
  <si>
    <t>江苏盐城市恒逸机械有限公司</t>
  </si>
  <si>
    <t>青岛气立可气动设备有限公司</t>
  </si>
  <si>
    <t>宁波北仑茂诚工贸有限公司</t>
  </si>
  <si>
    <t>烟台芝罘区浪实机电经营部</t>
  </si>
  <si>
    <t>上海飞轮有色新材料股份有限公司</t>
  </si>
  <si>
    <t>威海经区长峰铝合金经营部</t>
  </si>
  <si>
    <t>滕州市泰达机械厂</t>
  </si>
  <si>
    <t>威海北辰电脑销售中心</t>
  </si>
  <si>
    <t>威海海力自动化配件销售有限公司</t>
  </si>
  <si>
    <t>威海鑫业动力机械有限公司</t>
  </si>
  <si>
    <t>威海金蚂蚁集团有限公司化工塑胶分公司</t>
  </si>
  <si>
    <t>上海兰林金属制品有限公司</t>
  </si>
  <si>
    <t>上海赵屯冷轧合作公司</t>
  </si>
  <si>
    <t>上海鑫协信息公司</t>
  </si>
  <si>
    <t>威海百信门业销售部</t>
  </si>
  <si>
    <t>威海诚佳海尔专卖店</t>
  </si>
  <si>
    <t>泰安丰泰机械有限公司</t>
  </si>
  <si>
    <t>威海市贝特智能仪表有限公司</t>
  </si>
  <si>
    <t>慈溪市坎墩镇佰庆液动汽阀件厂</t>
  </si>
  <si>
    <t>威海新永挖掘工程有限公司</t>
  </si>
  <si>
    <t>济南汇珍五一汽车油漆有限公司(福田)</t>
  </si>
  <si>
    <t>慈溪市高峰塑制品有限公司</t>
  </si>
  <si>
    <t>威海四海酿造有限公司</t>
  </si>
  <si>
    <t>威海长峰石油经销有限公司</t>
  </si>
  <si>
    <t>潍坊福瑞面业有限公司</t>
  </si>
  <si>
    <t>东海县新玉面粉厂</t>
  </si>
  <si>
    <t>液化空气（青岛）第二有限公司</t>
  </si>
  <si>
    <t>食堂零星采购</t>
  </si>
  <si>
    <t>威海交运集团</t>
  </si>
  <si>
    <t>杭州富阳恒通</t>
  </si>
  <si>
    <t>新昌县城关新华机械厂</t>
  </si>
  <si>
    <t>威海正丰不锈钢有限公司</t>
  </si>
  <si>
    <t>济南齐力包装材料有限公司</t>
  </si>
  <si>
    <t>上海驭东实业有限公司</t>
  </si>
  <si>
    <t>上海森帝润滑技术有限公司</t>
  </si>
  <si>
    <t>上海旭昆实业有限公司</t>
  </si>
  <si>
    <t>威海经济技术开发区皇冠永丰阀门水暖经销处</t>
  </si>
  <si>
    <t>任晓</t>
  </si>
  <si>
    <t>威海祥辉物资有限公司</t>
  </si>
  <si>
    <t>太仓长河液压有限公司</t>
  </si>
  <si>
    <t>王海民</t>
  </si>
  <si>
    <t>高邮市声光器材厂</t>
  </si>
  <si>
    <t>环翠区红太阳文化用品商店</t>
  </si>
  <si>
    <t>先达国际货运</t>
  </si>
  <si>
    <t>上海群方标准件制造有限公司</t>
  </si>
  <si>
    <t>姜波</t>
  </si>
  <si>
    <t>威海荣跃贸易有限公司</t>
  </si>
  <si>
    <t>滕州泰达机床厂（禁用）</t>
  </si>
  <si>
    <t>烟台盛源金属材料公司</t>
  </si>
  <si>
    <t>威海第二热电集团有限公司</t>
  </si>
  <si>
    <t>代扣税金</t>
  </si>
  <si>
    <t>威海远大印刷</t>
  </si>
  <si>
    <t>威海元智快递</t>
  </si>
  <si>
    <t>昆山开喜爱化工涂料有限公司</t>
  </si>
  <si>
    <t>山东金发消毒剂有限公司</t>
  </si>
  <si>
    <t>烟台沪安电缆有限公司</t>
  </si>
  <si>
    <t>烟台山高机电设备有限公司</t>
  </si>
  <si>
    <t>威海市环翠区桥头镇江家口村</t>
  </si>
  <si>
    <t>网通</t>
  </si>
  <si>
    <t>淄博科力达塑胶有限公司</t>
  </si>
  <si>
    <t>威海烔盛服装有限公司</t>
  </si>
  <si>
    <t>迟中举</t>
  </si>
  <si>
    <t>环翠区桥头环卫处</t>
  </si>
  <si>
    <t>威海德隆贸易有限公司</t>
  </si>
  <si>
    <t>宁波市鄞州红岩汽配厂</t>
  </si>
  <si>
    <t>威海市卓川机电设备销售有限公司</t>
  </si>
  <si>
    <t>威海隆德贸易有限公司</t>
  </si>
  <si>
    <t>山东家家悦集团有限公司</t>
  </si>
  <si>
    <t>威海市环翠区绿灯行电力电缆经销处</t>
  </si>
  <si>
    <t>威海中意电器有限公司</t>
  </si>
  <si>
    <t>荣成保安服务公司</t>
  </si>
  <si>
    <t>杭州神州机床有限公司</t>
  </si>
  <si>
    <t>威海达旺五金公司</t>
  </si>
  <si>
    <t>山东十芴园食品公司</t>
  </si>
  <si>
    <t>上海圩东包装材料厂</t>
  </si>
  <si>
    <t>上海圣瑞德紧固件有限公司</t>
  </si>
  <si>
    <t>温岭市宝象泵业有限公司</t>
  </si>
  <si>
    <t>上海亿林物资有限公司</t>
  </si>
  <si>
    <t>张家港保税区龙天国际贸易有限公司</t>
  </si>
  <si>
    <t>上海江南焊割设备有限公司</t>
  </si>
  <si>
    <t>中外运-敦豪国际航空快件有限公司威海分公司</t>
  </si>
  <si>
    <t>威海天达货运代理有限公司</t>
  </si>
  <si>
    <t>优特埃国际物流有限公司青岛分公司</t>
  </si>
  <si>
    <t>盛邦物流（天津）有限公司</t>
  </si>
  <si>
    <t>日邮物流（中国）有限公司青岛分公司</t>
  </si>
  <si>
    <t>东海县恒润面粉厂</t>
  </si>
  <si>
    <t>上海聚才空气压机厂</t>
  </si>
  <si>
    <t>齐志伟</t>
  </si>
  <si>
    <t>张家港天龙国际贸易有限公司</t>
  </si>
  <si>
    <t>崂山电镀厂</t>
  </si>
  <si>
    <t>杭州冲机机床有限公司</t>
  </si>
  <si>
    <t>威海市都城塑料有限公司</t>
  </si>
  <si>
    <t>山东慧缘担保有限公司</t>
  </si>
  <si>
    <t>上海国和特殊刃具有限公司</t>
  </si>
  <si>
    <t>威海市区日丰进口汽车修配厂</t>
  </si>
  <si>
    <t>山东盛欣国际货运代理有限公司</t>
  </si>
  <si>
    <t>深圳市宝安区龙华洪威五金商行</t>
  </si>
  <si>
    <t>南京高辉机电有限公司</t>
  </si>
  <si>
    <t>高唐彤彩包装材料有限公司</t>
  </si>
  <si>
    <t>上海尤尼沃和电子科技有限公司</t>
  </si>
  <si>
    <t>威海延丰胶粘印刷有限公司</t>
  </si>
  <si>
    <t>威海市环翠区财政局</t>
  </si>
  <si>
    <t>青岛李沧区欧赫机电设备销售处</t>
  </si>
  <si>
    <t>天津鹏翔国际货运代理有限公司</t>
  </si>
  <si>
    <t>威海市豹驰货运代理有限公司</t>
  </si>
  <si>
    <t>上海洁磊清洗设备有限公司</t>
  </si>
  <si>
    <t>上海众爱模具厂</t>
  </si>
  <si>
    <t>临沂新城金锣肉制品集团有限公司</t>
  </si>
  <si>
    <t>常州丰和塑料化工有限公司</t>
  </si>
  <si>
    <t>CA AUTO CO.,LTD</t>
  </si>
  <si>
    <t>周强</t>
  </si>
  <si>
    <t>北京东方中讯联合认证技术有限公司</t>
  </si>
  <si>
    <t>山东莱钢建设有限公司</t>
  </si>
  <si>
    <t>威海报业广告公司</t>
  </si>
  <si>
    <t>深圳市华测检测技术股份有限公司上海分公司</t>
  </si>
  <si>
    <t>莱阳七彩特种粉末涂料有限公司</t>
  </si>
  <si>
    <t>威海交通运输集团有限公司</t>
  </si>
  <si>
    <t>威海市联运有限公司</t>
  </si>
  <si>
    <t>威海市环翠区桥头镇财政所</t>
  </si>
  <si>
    <t>邹积信</t>
  </si>
  <si>
    <t>昆山市隆志达电子有限公司</t>
  </si>
  <si>
    <t>威海阿凡提软件咨询有限公司</t>
  </si>
  <si>
    <t>东莞生力达冷冻设备有限公司</t>
  </si>
  <si>
    <t>上海金蝶软件科技有限公司</t>
  </si>
  <si>
    <t>威海抱海大酒店</t>
  </si>
  <si>
    <t>山东凯达工业气体设备有限公司</t>
  </si>
  <si>
    <t>萨拉夫康迪信国际货运代理</t>
  </si>
  <si>
    <t>厦门市世纪联华国际货运代理有限公司威海分公司</t>
  </si>
  <si>
    <t>威海市邮政局速递物流公司</t>
  </si>
  <si>
    <t>LS CABLE LTD</t>
  </si>
  <si>
    <t>威海大陆螺丝公司</t>
  </si>
  <si>
    <t>威海正大纸张加工厂</t>
  </si>
  <si>
    <t>大连吉峰化学品有限公司</t>
  </si>
  <si>
    <t>田鑫刚</t>
  </si>
  <si>
    <t>福建南安市安利陶瓷有限公司</t>
  </si>
  <si>
    <t>杭州科诺制衣厂</t>
  </si>
  <si>
    <t>苍南县福特工业有限公司</t>
  </si>
  <si>
    <t>王江涛</t>
  </si>
  <si>
    <t>中华人民共和国威海海关</t>
  </si>
  <si>
    <t>威海供电公司</t>
  </si>
  <si>
    <t>威海海能化学制品有限公司</t>
  </si>
  <si>
    <t>威海欣钰脚手架租赁经营部</t>
  </si>
  <si>
    <t>天津电装空调有限公司</t>
  </si>
  <si>
    <t>上海闵行区陈行建新五金厂</t>
  </si>
  <si>
    <t>委外加工单位</t>
  </si>
  <si>
    <t>威海晶泽化学浸镀有限公司</t>
  </si>
  <si>
    <t>莱州金丰制钳有限公司</t>
  </si>
  <si>
    <t>金华银河钎焊材料厂</t>
  </si>
  <si>
    <t>威海金将门窗有限公司</t>
  </si>
  <si>
    <t>威海广达厨具经销处</t>
  </si>
  <si>
    <t>段侠棋</t>
  </si>
  <si>
    <t>山东荣华食品集团威海有限公司</t>
  </si>
  <si>
    <t>上海邯诚金属制品有限公司</t>
  </si>
  <si>
    <t>智联招聘</t>
  </si>
  <si>
    <t>德讯（中国）货运代理有限公司青岛分公司</t>
  </si>
  <si>
    <t>天津市晟润源商贸有限公司</t>
  </si>
  <si>
    <t>威海经济技术开发区弘远物流中心</t>
  </si>
  <si>
    <t>威海市陆铁运输有限公司</t>
  </si>
  <si>
    <t>威海荣佳汽车贸易有限公司</t>
  </si>
  <si>
    <t>昆山市创易电子有限公司</t>
  </si>
  <si>
    <t>威海苏宁电器有限公司</t>
  </si>
  <si>
    <t>泊头市振凯工具量有限公司</t>
  </si>
  <si>
    <t>威海创者广告有限公司</t>
  </si>
  <si>
    <t>摩迪英联认证有限公司</t>
  </si>
  <si>
    <t>富强印刷</t>
  </si>
  <si>
    <t>德磊不使用</t>
  </si>
  <si>
    <t>嘉宏航运(天津)有限公司青岛分公司</t>
  </si>
  <si>
    <t>荣成市德磊橡塑制品厂</t>
  </si>
  <si>
    <t>佛山市顺德区薪鹏</t>
  </si>
  <si>
    <t>新昌县奔宇汽车空调配件有限公司</t>
  </si>
  <si>
    <t>威海进华包装彩印有限公司</t>
  </si>
  <si>
    <t>威海市联洋集装箱运输有限公司</t>
  </si>
  <si>
    <t>威海东霖汽车电子有限公司</t>
  </si>
  <si>
    <t>威海运通石油有限公司</t>
  </si>
  <si>
    <t>安林物流</t>
  </si>
  <si>
    <t>联邦-元智物流</t>
  </si>
  <si>
    <t>湘达物流</t>
  </si>
  <si>
    <t>宝之通物流</t>
  </si>
  <si>
    <t>潍坊三源铝业有限公司</t>
  </si>
  <si>
    <t>党传宝</t>
  </si>
  <si>
    <t>北京市朝阳自动化仪表厂</t>
  </si>
  <si>
    <t>威海市环翠区鑫洋酒店用品商店</t>
  </si>
  <si>
    <t>广州南沣电子机械有限公司</t>
  </si>
  <si>
    <t>美集物流运输(中国)有限公司</t>
  </si>
  <si>
    <t>威海新月化玻仪器有限公司</t>
  </si>
  <si>
    <t>广州市健氏汽车零部件制造有限公司</t>
  </si>
  <si>
    <t>荣成市利通包装材料厂</t>
  </si>
  <si>
    <t>KSM CO.,LTD</t>
  </si>
  <si>
    <t>威海傲正代木包装有限公司</t>
  </si>
  <si>
    <t>以星物流(中国)有限公司青岛分公司</t>
  </si>
  <si>
    <t>青岛德福润商贸有限公司</t>
  </si>
  <si>
    <t>威海星宇胶带有限公司</t>
  </si>
  <si>
    <t>上海瑞斯乐复合金属材料有限公司</t>
  </si>
  <si>
    <t>中国贸易促进委员会(贸促会)</t>
  </si>
  <si>
    <t>中国联合网络通信有限公司山东省分公司</t>
  </si>
  <si>
    <t>青岛萨博国际货运代理有限公司</t>
  </si>
  <si>
    <t>威海市环翠区会易通数码产品经营部</t>
  </si>
  <si>
    <t>威海华建房地产开发有限公司</t>
  </si>
  <si>
    <t>青岛新海丰运输有限公司</t>
  </si>
  <si>
    <t>威海市永泰货物运输有限公司</t>
  </si>
  <si>
    <t>上海育浦国际货物运输代理有限公司</t>
  </si>
  <si>
    <t>青岛海骏物流有限公司</t>
  </si>
  <si>
    <t>青岛高质行国际物流有限公司</t>
  </si>
  <si>
    <t>中国出口信用保险公司山东分公司(中信保)</t>
  </si>
  <si>
    <t>威海正泰机电设备有限公司</t>
  </si>
  <si>
    <t>威海鼎旺物流有限公司</t>
  </si>
  <si>
    <t>山东安鑫国际物流有限公司</t>
  </si>
  <si>
    <t>厦门中贸国际货运代理有限公司青岛分公司</t>
  </si>
  <si>
    <t>威海通达货运代理有限责任公司</t>
  </si>
  <si>
    <t>工会</t>
  </si>
  <si>
    <t>嵊州市索奥汽车零部件有限公司</t>
  </si>
  <si>
    <t>威海市环翠区金龙机电</t>
  </si>
  <si>
    <t>山东永晖国际运输有限公司</t>
  </si>
  <si>
    <t>威海君和货运代理有限公司</t>
  </si>
  <si>
    <t>上海玲利金属制品有限公司</t>
  </si>
  <si>
    <t>上海马全实业有限公司</t>
  </si>
  <si>
    <t>深圳市瀚翔进出口有限公司</t>
  </si>
  <si>
    <t>UM HITECH</t>
  </si>
  <si>
    <t>上海宝隆洗涤剂稀释厂</t>
  </si>
  <si>
    <t>上海徐汇科协合众技术有限公司</t>
  </si>
  <si>
    <t>Innovation of Mechanical Technology Co.</t>
  </si>
  <si>
    <t>常熟市华银焊料有限公司</t>
  </si>
  <si>
    <t>王保文</t>
  </si>
  <si>
    <t>四达物流</t>
  </si>
  <si>
    <t>余姚市通联不锈钢型材有限公司</t>
  </si>
  <si>
    <t>山东中佳新材料有限公司</t>
  </si>
  <si>
    <t>威海顺丰速运有限公司</t>
  </si>
  <si>
    <t>青岛高峰国际货运代理有限公司</t>
  </si>
  <si>
    <t>联邦快递(中国)有限公司</t>
  </si>
  <si>
    <t>威海经济技术开发区新胜塑料百货经销部</t>
  </si>
  <si>
    <t>文登市广通物流配送有限公司</t>
  </si>
  <si>
    <t>威海市环翠区双蝙蝠粉末厂</t>
  </si>
  <si>
    <t>威海德源电子有限公司</t>
  </si>
  <si>
    <t>博奥(上海)管材成型技术有限公司</t>
  </si>
  <si>
    <t>任丘市硬质合金模具厂</t>
  </si>
  <si>
    <t>上海禧福仕物流有限公司</t>
  </si>
  <si>
    <t>深圳市鸿安货运代理有限公司</t>
  </si>
  <si>
    <t>荣成市华晟制品有限公司</t>
  </si>
  <si>
    <t>刘儒</t>
  </si>
  <si>
    <t>威海长青地坪工程有限公司</t>
  </si>
  <si>
    <t>青岛巴士德工业门制造有限公司</t>
  </si>
  <si>
    <t>扁管公司</t>
  </si>
  <si>
    <t>银邦金属复合材料股份有限公司</t>
  </si>
  <si>
    <t>CHANG WOON CO.,LTD</t>
  </si>
  <si>
    <t>文登市大水泊永卫机电水泵配件部</t>
  </si>
  <si>
    <t>威海大陆紧固件有限公司</t>
  </si>
  <si>
    <t>威海兰花办公用品有限公司</t>
  </si>
  <si>
    <t>仁和货运</t>
  </si>
  <si>
    <t>上海西域机电系统有限公司</t>
  </si>
  <si>
    <t>青岛东港国际物流有限公司</t>
  </si>
  <si>
    <t>德迅(中国)货运代理有限公司</t>
  </si>
  <si>
    <t>上海昊熠机械</t>
  </si>
  <si>
    <t>威海市水务集团有限公司</t>
  </si>
  <si>
    <t>威海煜祥机电设备有限公司</t>
  </si>
  <si>
    <t>上海广磊弹簧有限公司</t>
  </si>
  <si>
    <t>威海茂林机械加工</t>
  </si>
  <si>
    <t>青岛本色打印耗材有限公司</t>
  </si>
  <si>
    <t>威海佰德电子有限公司不使用</t>
  </si>
  <si>
    <t>欧航上海国际货运代理有限公司青岛分公司</t>
  </si>
  <si>
    <t>姜淑香</t>
  </si>
  <si>
    <t>威海冰王制冷设备有限公司</t>
  </si>
  <si>
    <t>青岛东贸运输服务有限公司</t>
  </si>
  <si>
    <t>青岛睿智包装材料有限公司</t>
  </si>
  <si>
    <t>北京利易得机电设备有限公司</t>
  </si>
  <si>
    <t>上海山川泵业</t>
  </si>
  <si>
    <t>威海市外商投资企业协会</t>
  </si>
  <si>
    <t>SMC（中国有限公司）</t>
  </si>
  <si>
    <t>上海绩优机电</t>
  </si>
  <si>
    <t>威海成冠创新机电有限公司</t>
  </si>
  <si>
    <t>常熟万克精密工具有限公司</t>
  </si>
  <si>
    <t>社会保险</t>
  </si>
  <si>
    <t>青岛金客隆模具钢板有限公司</t>
  </si>
  <si>
    <t>上海绿欣</t>
  </si>
  <si>
    <t>无锡市文丰机械有限公司</t>
  </si>
  <si>
    <t>青岛爱若气体化工有限公司</t>
  </si>
  <si>
    <t>威海市国土资源局环翠分局</t>
  </si>
  <si>
    <t>世鑫物流</t>
  </si>
  <si>
    <t>上海基祥货架有限公司货款</t>
  </si>
  <si>
    <t>上海欧能优机械科技有限公司</t>
  </si>
  <si>
    <t>上海滨利工贸</t>
  </si>
  <si>
    <t>威海市三佳模具厂</t>
  </si>
  <si>
    <t>威海市鑫宝源包装制品有限公司</t>
  </si>
  <si>
    <t>全球国际货运代理（中国）有限公司</t>
  </si>
  <si>
    <t>威海九鼎金属制品有限公司</t>
  </si>
  <si>
    <t>上海培勋焊接设备有限公司</t>
  </si>
  <si>
    <t>威海鹏宇国际货运代理有限公司</t>
  </si>
  <si>
    <t>上海嘉定正达分子筛</t>
  </si>
  <si>
    <t>上海天茂物资有限公司</t>
  </si>
  <si>
    <t>苏州德顺五金交电</t>
  </si>
  <si>
    <t>上海有色金属工业技术监测中心</t>
  </si>
  <si>
    <t>泰州方正数控机床厂</t>
  </si>
  <si>
    <t>中国外运山东有限公司威海分公司</t>
  </si>
  <si>
    <t>苏州工业园区报关有限公司</t>
  </si>
  <si>
    <t>烟台路德机床设备有限公司</t>
  </si>
  <si>
    <t>威海三立电器有限责任公司</t>
  </si>
  <si>
    <t>北京斯安克技术有限公司</t>
  </si>
  <si>
    <t>威海市美裕达汽车销售有限公司</t>
  </si>
  <si>
    <t>海安县航宇机电制造有限公司</t>
  </si>
  <si>
    <t>威海振华卫视工程安装有限公司</t>
  </si>
  <si>
    <t>上海欧赫机电有限公司（停用）</t>
  </si>
  <si>
    <t>上海良时机械设有限公司</t>
  </si>
  <si>
    <t>上海欣荣蓄电池厂</t>
  </si>
  <si>
    <t>济南信达铝业有限公司</t>
  </si>
  <si>
    <t>威海经济技术开发区茂盛五金模具店</t>
  </si>
  <si>
    <t>天津莱克特洁化工有限公司</t>
  </si>
  <si>
    <t>上海凯沐实业有限公司</t>
  </si>
  <si>
    <t>威海兰德石化有限公司</t>
  </si>
  <si>
    <t>上海安哈不锈钢制品有限公司</t>
  </si>
  <si>
    <t>威海泛海国际货运代理有限公司</t>
  </si>
  <si>
    <t>深圳市亨力拓电子有限公司</t>
  </si>
  <si>
    <t>威海经济技术开发区鑫能气体经销处</t>
  </si>
  <si>
    <t>荣成市隆泰化工有限公司</t>
  </si>
  <si>
    <t>威海正贵富有包装材料有限公司</t>
  </si>
  <si>
    <t>南京富木迪科贸有限公司</t>
  </si>
  <si>
    <t>上海明源木业有限公司</t>
  </si>
  <si>
    <t>乳山市隆源气体有限公司</t>
  </si>
  <si>
    <t>威海高技术产业开发区广泰货运服务中心</t>
  </si>
  <si>
    <t>威海冠杰集装箱运输有限公司</t>
  </si>
  <si>
    <t>上海巴士悦信物流发展有限公司</t>
  </si>
  <si>
    <t>无锡益宏汽车配件有限公司</t>
  </si>
  <si>
    <t>昌鑫精密模具（烟台）有限公司</t>
  </si>
  <si>
    <t>上海冠嘉船舶代理有限公司</t>
  </si>
  <si>
    <t>威海市科盛电子有限公司</t>
  </si>
  <si>
    <t>威海宝丰不锈钢材料有限公司</t>
  </si>
  <si>
    <t>安平县冠豪筛网有限公司</t>
  </si>
  <si>
    <t>上海涛金无纺布厂</t>
  </si>
  <si>
    <t>荣成市鹏飞金属制品有限公司</t>
  </si>
  <si>
    <t>常州科德电器有限公司</t>
  </si>
  <si>
    <t>威海市铭奥贸易有限公司</t>
  </si>
  <si>
    <t>金马门窗</t>
  </si>
  <si>
    <t>威海海源电力勘测设计有限公司</t>
  </si>
  <si>
    <t>威海优一机电经营部</t>
  </si>
  <si>
    <t>金龙精密铜管集团股份有限公司</t>
  </si>
  <si>
    <t>威海安兴监理建设有限公司</t>
  </si>
  <si>
    <t>威海市立江渔具厂</t>
  </si>
  <si>
    <t>威海新天地软件有限公司</t>
  </si>
  <si>
    <t>上海谊涛精密机械有限公司</t>
  </si>
  <si>
    <t>龙口市龙蓬精密铜管有限公司</t>
  </si>
  <si>
    <t>中企动力科技股份有限公司</t>
  </si>
  <si>
    <t>中银保险有限公司山东分公司</t>
  </si>
  <si>
    <t>昆山朗辉贸易有限公司</t>
  </si>
  <si>
    <t>海盐县创科五金塑料厂</t>
  </si>
  <si>
    <t>威海国盛房地产开发有限责任公司</t>
  </si>
  <si>
    <t>吴丽红</t>
  </si>
  <si>
    <t>威海友邦管业有限公司</t>
  </si>
  <si>
    <t>余儒义</t>
  </si>
  <si>
    <t>山东省博兴县三江金属有限公司</t>
  </si>
  <si>
    <t>上海劲邦紧固件有限公司</t>
  </si>
  <si>
    <t>青岛开瑞国际货运有限公司</t>
  </si>
  <si>
    <t>吴丽艳--广州坤江</t>
  </si>
  <si>
    <t>山东长江汇泉集团超市有限公司</t>
  </si>
  <si>
    <t>威海德江印刷有限公司</t>
  </si>
  <si>
    <t>江苏澳立尔机械有限公司</t>
  </si>
  <si>
    <t>山东泛亚国际货运有限公司</t>
  </si>
  <si>
    <t>上海凯君仪器仪表有限公司（禁用）</t>
  </si>
  <si>
    <t>威海友邦（储液罐临时）</t>
  </si>
  <si>
    <t>龙泉市明新汽车空调有限公司</t>
  </si>
  <si>
    <t>烟台生峰钢材有限公司</t>
  </si>
  <si>
    <t>济南新广源</t>
  </si>
  <si>
    <t>龙泉市日盛汽车零部件有限公司</t>
  </si>
  <si>
    <t>上海嘉定正达分子筛有限公司（禁用）</t>
  </si>
  <si>
    <t>东莞市潇湘金属制品有限公司</t>
  </si>
  <si>
    <t>上海乐凯输液器厂</t>
  </si>
  <si>
    <t>上海凯乐输液器厂</t>
  </si>
  <si>
    <t>浙江联强数控机床厂</t>
  </si>
  <si>
    <t>威海晨隆贸易有限公司</t>
  </si>
  <si>
    <t>上海肯比焊接设备有限公司</t>
  </si>
  <si>
    <t>威海和光贸易有限公司</t>
  </si>
  <si>
    <t>嘉兴步云铝制品厂</t>
  </si>
  <si>
    <t>山东华岳达铝业有限公司</t>
  </si>
  <si>
    <t>温州超伟汽车部件有限公司</t>
  </si>
  <si>
    <t>上海鸣祥包装材料有限公司</t>
  </si>
  <si>
    <t>上海古浦冷轧带钢有限公司</t>
  </si>
  <si>
    <t>济南优博世特机械设计有限公司</t>
  </si>
  <si>
    <t>威海上特机电经营部</t>
  </si>
  <si>
    <t>威海威盈恒业进出口有限公司</t>
  </si>
  <si>
    <t>镇江达豪电器有限公司</t>
  </si>
  <si>
    <t>中国人民财产保险公司威海分公司</t>
  </si>
  <si>
    <t>丽水市银夫笔业有限公司</t>
  </si>
  <si>
    <t>广州捷银电器有限公司</t>
  </si>
  <si>
    <t>上海升普液压机械制造有限公司</t>
  </si>
  <si>
    <t>宋增波</t>
  </si>
  <si>
    <t>常州市宏达机床数控设备有限公司</t>
  </si>
  <si>
    <t>威海经济技术开发区宏德物流中心</t>
  </si>
  <si>
    <t>威海宏源小额贷款有限公司</t>
  </si>
  <si>
    <t>上海吉芳新液压气动管件有限公司</t>
  </si>
  <si>
    <t>上海捷品机电设备有限公司</t>
  </si>
  <si>
    <t>浙江毅力汽车空调有限公司</t>
  </si>
  <si>
    <t>上海康堡汽车配件有限公司</t>
  </si>
  <si>
    <t>济南瑞莱贸易有限公司</t>
  </si>
  <si>
    <t>上海彤晨实业发展有限公司</t>
  </si>
  <si>
    <t>青岛睿智包装材料有限公司(不再使用)</t>
  </si>
  <si>
    <t>温州市捷康散热材料有限公司</t>
  </si>
  <si>
    <t>巨野沃澳德运输有限公司</t>
  </si>
  <si>
    <t>佛山市钰昇汽车空调塑料配件（2015.9.9 周强反馈该供应商重复要求禁用）</t>
  </si>
  <si>
    <t>江阴三人岗自动化设备制造有限公司</t>
  </si>
  <si>
    <t>上海军宏五金工具有限公司</t>
  </si>
  <si>
    <t>威海凯奇餐饮有限公司</t>
  </si>
  <si>
    <t>威海市凯博自动化技术有限公司</t>
  </si>
  <si>
    <t>上海嘉德化工助剂有限公司</t>
  </si>
  <si>
    <t>海程邦达国际物流有限公司威海分公司</t>
  </si>
  <si>
    <t>南京诚毅创科技有限公司</t>
  </si>
  <si>
    <t>烟台祥瑞化学科技有限公司</t>
  </si>
  <si>
    <t>温州捷康散热材料有限公司</t>
  </si>
  <si>
    <t>徐炳忠</t>
  </si>
  <si>
    <t>上海火飞实业有限公司</t>
  </si>
  <si>
    <t>SAMWON CHEMICAL</t>
  </si>
  <si>
    <t>泰兴市拓疆制冷设备有限公司</t>
  </si>
  <si>
    <t>威海西御印刷有限公司</t>
  </si>
  <si>
    <t>天津市静益机械齿轮有限公司</t>
  </si>
  <si>
    <t>青岛昕恒特电控自动化有限公司</t>
  </si>
  <si>
    <t>常州市西廉德克工具有限公司</t>
  </si>
  <si>
    <t>长沙众兴新材料科技有限公司</t>
  </si>
  <si>
    <t>日照盛泰橡胶有限公司</t>
  </si>
  <si>
    <t>威海祥同彩印包装纸业有限公司</t>
  </si>
  <si>
    <t>威海方泰电子设备有限公司</t>
  </si>
  <si>
    <t>莱阳新锐机械有限公司</t>
  </si>
  <si>
    <t>博优技术纺织品（威海）有限公司</t>
  </si>
  <si>
    <t>天津市工具研究所有限公司</t>
  </si>
  <si>
    <t>崔洪利</t>
  </si>
  <si>
    <t>上海都林特种合金材料有限公司</t>
  </si>
  <si>
    <t>上海国明清洗剂厂</t>
  </si>
  <si>
    <t>江苏阿尔特光电科技有限公司</t>
  </si>
  <si>
    <t>威海安鹏信息技术有限公司</t>
  </si>
  <si>
    <t>文登市杜金鑫模具厂</t>
  </si>
  <si>
    <t>深圳德克密封技术有限公司</t>
  </si>
  <si>
    <t>上海奔友贸易有限公司</t>
  </si>
  <si>
    <t>威海三和涂料有限公司</t>
  </si>
  <si>
    <t>日照昊盛橡塑有限公司</t>
  </si>
  <si>
    <t>威海市嘉荣集装箱有限公司</t>
  </si>
  <si>
    <t>天津市巨锐机械设备制造有限公司</t>
  </si>
  <si>
    <t>青岛时仪仪器有限公司</t>
  </si>
  <si>
    <t>山东莱恩光电科技有限公司</t>
  </si>
  <si>
    <t>威海高技术产业开发区永昌货运中心</t>
  </si>
  <si>
    <t>上海鸥赫机电有限公司</t>
  </si>
  <si>
    <t>威海昊天包装有限公司</t>
  </si>
  <si>
    <t>慈溪市宗汉中正快速接头厂</t>
  </si>
  <si>
    <t>河北省东光县兴国纸箱机械有限公司</t>
  </si>
  <si>
    <t>萨帕管业科技（上海）有限公司</t>
  </si>
  <si>
    <t>威海振华商厦有限公司</t>
  </si>
  <si>
    <t>威海及时雨软件科技有限公司</t>
  </si>
  <si>
    <t>乳源东阳光精箔有限公司</t>
  </si>
  <si>
    <t>威海科创孵化器有限公司</t>
  </si>
  <si>
    <t>威海东发彩钢结构有限公司</t>
  </si>
  <si>
    <t>苏州伟明橡胶有限公司</t>
  </si>
  <si>
    <t>广州苏纬贸易有限公司</t>
  </si>
  <si>
    <t>威海市恒德自动化工程有限公司</t>
  </si>
  <si>
    <t>山东伟盛铝业有限公司</t>
  </si>
  <si>
    <t>余姚市丈亭镇潮升仪器配件厂</t>
  </si>
  <si>
    <t>东莞市堤斯基自动化机电有限公司</t>
  </si>
  <si>
    <t>环翠区军英劳保用品商行</t>
  </si>
  <si>
    <t>上海汉速信息科技有限公司</t>
  </si>
  <si>
    <t>烟台开发区齐晖五金模具商行</t>
  </si>
  <si>
    <t>威海一诺电子有限公司</t>
  </si>
  <si>
    <t>江苏立龙电气科技有限公司</t>
  </si>
  <si>
    <t>威海飞星办公设备销售中心</t>
  </si>
  <si>
    <t>济南艾迪特润滑油有限公司</t>
  </si>
  <si>
    <t>上海艾利特条形码制品有限公司</t>
  </si>
  <si>
    <t>威海华都托盘制造有限公司</t>
  </si>
  <si>
    <t>上海卫辙实业有限公司</t>
  </si>
  <si>
    <t>瑞安市腾立汽车零部件有限公司</t>
  </si>
  <si>
    <t>威海市隆鑫运输服务有限公司</t>
  </si>
  <si>
    <t>辽宁东升精机有限公司（禁用）</t>
  </si>
  <si>
    <t>威海坤盛家电有限公司</t>
  </si>
  <si>
    <t>威海高技术产业开发区开天篷布帐篷厂</t>
  </si>
  <si>
    <t>威海实丰机械配套有限公司</t>
  </si>
  <si>
    <t>上海凯骏国际物流有限公司</t>
  </si>
  <si>
    <t>上海业展贸易有限公司</t>
  </si>
  <si>
    <t>大韩电热（烟台）有限公司</t>
  </si>
  <si>
    <t>莱阳市天天乐面粉有限公司</t>
  </si>
  <si>
    <t>博优化纤（威海）有限公司</t>
  </si>
  <si>
    <t>上海鹰联国际贷运代理有限公司</t>
  </si>
  <si>
    <t>威海双菱货架有限公司</t>
  </si>
  <si>
    <t>威海鸿准精密模具经营部</t>
  </si>
  <si>
    <t>济南消防工程有限公司威海分公司</t>
  </si>
  <si>
    <t>上海道刃贸易有限公司</t>
  </si>
  <si>
    <t>东方海外物流（中国）有限公司青岛分公司</t>
  </si>
  <si>
    <t>何爱洲</t>
  </si>
  <si>
    <t>泰州市宏泽田机械厂</t>
  </si>
  <si>
    <t>固安泰利德化学有限公司</t>
  </si>
  <si>
    <t>常州市徐锻机床设备销售有限公司</t>
  </si>
  <si>
    <t>威海高技术产业开发区威君和货运中心（停用）</t>
  </si>
  <si>
    <t>利斯国际货物运输代理（上海）有限公司</t>
  </si>
  <si>
    <t>优特埃国际物流（中国）有限公司北京分公司（禁用）</t>
  </si>
  <si>
    <t>烟台齐辉有限责任公司</t>
  </si>
  <si>
    <t>威海朱湖电子有限公司</t>
  </si>
  <si>
    <t>江苏白龙马面业有限公司</t>
  </si>
  <si>
    <t>威海科星专利事务所</t>
  </si>
  <si>
    <t>威海立新液压气动机械有限公司</t>
  </si>
  <si>
    <t>威海喜盈门乳品有限公司</t>
  </si>
  <si>
    <t>青岛聚特隆新型建材有限公司</t>
  </si>
  <si>
    <t>高德刚</t>
  </si>
  <si>
    <t>青岛华青集团有限公司上海分公司</t>
  </si>
  <si>
    <t>广州市尊网商通资讯科技有限公司</t>
  </si>
  <si>
    <t>汇利达国际货运代理（广州）有限公司青岛分公司</t>
  </si>
  <si>
    <t>烟台茶山经贸有限公司</t>
  </si>
  <si>
    <t>无锡先登金属制品有限公司</t>
  </si>
  <si>
    <t>温州华强汽配有限公司</t>
  </si>
  <si>
    <t>上海明众工贸实业公司</t>
  </si>
  <si>
    <t>威海金迪有色金属有限公司</t>
  </si>
  <si>
    <t>威海宏泰暖通设备安装有限公司</t>
  </si>
  <si>
    <t>威海市悦锋塑钢门窗厂</t>
  </si>
  <si>
    <t>上海萨新东台热传输材料有限公司</t>
  </si>
  <si>
    <t>山东利生食品集团有限公司</t>
  </si>
  <si>
    <t>国家知识产权局专利局收费处</t>
  </si>
  <si>
    <t>常州腾龙轻合金材料有限公司</t>
  </si>
  <si>
    <t>格朗吉斯铝业（上海）有限公司</t>
  </si>
  <si>
    <t>中国汽车工业国际合作有限公司</t>
  </si>
  <si>
    <t>上海崴邦电气科技有限公司</t>
  </si>
  <si>
    <t>威海经济技术开发区安宇物流中心</t>
  </si>
  <si>
    <t>烟台旭日精密机械有限公司</t>
  </si>
  <si>
    <t>上海埃奇凯汽车零部件有限公司</t>
  </si>
  <si>
    <t>威海经济技术开发区工程质量监督管理站</t>
  </si>
  <si>
    <t>威海经济技术开发区财政局</t>
  </si>
  <si>
    <t>威海经济技术开发区国库集中支付中心</t>
  </si>
  <si>
    <t>北京康捷空国际货运代理有限公司青岛分公司</t>
  </si>
  <si>
    <t>公司食堂</t>
  </si>
  <si>
    <t>上海帕卡濑精有限公司</t>
  </si>
  <si>
    <t>烟台海德包装工业有限公司</t>
  </si>
  <si>
    <t>青岛平宜工业设备有限公司</t>
  </si>
  <si>
    <t>威海北洋职业技术学校</t>
  </si>
  <si>
    <t>威海广安城市建设投资有限公司</t>
  </si>
  <si>
    <t>深圳恒美胶业有限公司</t>
  </si>
  <si>
    <t>乔达国际货运（上海）有限公司青岛分公司</t>
  </si>
  <si>
    <t>烟台高峰国际货运代理有限公司</t>
  </si>
  <si>
    <t>上海众球机床附件有限公司</t>
  </si>
  <si>
    <t>威海敦品汽车电子有限公司</t>
  </si>
  <si>
    <t>威海开源金属有限公司</t>
  </si>
  <si>
    <t>佛山市禅城区钰昇塑料制品厂</t>
  </si>
  <si>
    <t>青岛富盈康印刷器材有限公司</t>
  </si>
  <si>
    <t>上海潘群实业有限公司</t>
  </si>
  <si>
    <t>威海市规划设计研究院有限公司</t>
  </si>
  <si>
    <t>威海交通运输集团有限公司威海汽车站</t>
  </si>
  <si>
    <t>威海新闻网有限公司</t>
  </si>
  <si>
    <t>山东创辉金属科技有限公司</t>
  </si>
  <si>
    <t>石家庄中利锌业有限公司</t>
  </si>
  <si>
    <t>石家庄新日锌业有限公司</t>
  </si>
  <si>
    <t>东光县东盛纸箱机械制造有限公司</t>
  </si>
  <si>
    <t>无锡中庆金属制品有限公司</t>
  </si>
  <si>
    <t>韩国模具</t>
  </si>
  <si>
    <t>上海企铭不锈钢材料有限公司</t>
  </si>
  <si>
    <t>DAE SUNG ENGINEERING</t>
  </si>
  <si>
    <t>HanYoung Technology Co.Ltd</t>
  </si>
  <si>
    <t>深圳京谷新材料科技有限公司</t>
  </si>
  <si>
    <t>比欧西气体（天津）有限公司</t>
  </si>
  <si>
    <t>上海荣迪密封件有限公司</t>
  </si>
  <si>
    <t>上海多一包装材料有限公司</t>
  </si>
  <si>
    <t>嵊州市时旺空调配件有限公司</t>
  </si>
  <si>
    <t>常州瑞茵泰环境工程材料有限公司</t>
  </si>
  <si>
    <t>威海宏能电力配套设备有限公司(不再使用)</t>
  </si>
  <si>
    <t>上海大显工业清洗设备有限公司</t>
  </si>
  <si>
    <t>德顺运输有限公司</t>
  </si>
  <si>
    <t>威海金丰货运代理有限公司</t>
  </si>
  <si>
    <t>环翠区维卫建材经营部</t>
  </si>
  <si>
    <t>福鼎市宏奔机车部件有限公司</t>
  </si>
  <si>
    <t>威海普雷斯电子有限公司</t>
  </si>
  <si>
    <t>李建飞</t>
  </si>
  <si>
    <t>济南迈升自动化设备有限公司</t>
  </si>
  <si>
    <t>上海恒联典邑国际货运代理有限公司</t>
  </si>
  <si>
    <t>嘉兴市正基电子有限公司</t>
  </si>
  <si>
    <t>威海天鹰装饰工程有限公司</t>
  </si>
  <si>
    <t>威海高技术产业开发区新非凡电子经销部</t>
  </si>
  <si>
    <t>威海仁友模具有限公司</t>
  </si>
  <si>
    <t>龙泉市诺一汽车管件厂</t>
  </si>
  <si>
    <t>东营市泰孝商贸有限公司</t>
  </si>
  <si>
    <t>威海威沪物流有限公司</t>
  </si>
  <si>
    <t>印度三星</t>
  </si>
  <si>
    <t>SUNG EUN TECH</t>
  </si>
  <si>
    <t>烟台天迈数控刀具有限公司</t>
  </si>
  <si>
    <t>青岛市李沧区源捷五金切削刀具</t>
  </si>
  <si>
    <t>蓬莱海达轻工制品有限公司</t>
  </si>
  <si>
    <t>富邦航运(深圳）有限公司青岛分公司</t>
  </si>
  <si>
    <t>威海经济技术开发区箭尚卫浴经销处</t>
  </si>
  <si>
    <t>深圳市安达顺国际物流有限公司青岛分公司</t>
  </si>
  <si>
    <t>青岛华裕海运承揽运送有限公司</t>
  </si>
  <si>
    <t>定陶一良劳务服务有限公司</t>
  </si>
  <si>
    <t>环翠区五月风木业经销处</t>
  </si>
  <si>
    <t>威海苏迪威不锈钢材料有限公司</t>
  </si>
  <si>
    <t>威海泓润祥模具有限公司</t>
  </si>
  <si>
    <t>天津世纪联盛不锈钢装饰工程有限公司</t>
  </si>
  <si>
    <t>联迎（上海）国际货运代理有限公司青岛分公司</t>
  </si>
  <si>
    <t>上海得斯威国际货运代理有限公司</t>
  </si>
  <si>
    <t>天津裕佳昌国际货运有限公司威海分公司</t>
  </si>
  <si>
    <t>威海腾顺国际货运代理有限公司</t>
  </si>
  <si>
    <t>苏州先机信息科技有限公司</t>
  </si>
  <si>
    <t>上海凯洱奇汽车零部件有限公司</t>
  </si>
  <si>
    <t>上海江太夹具有限公司</t>
  </si>
  <si>
    <t>环翠区万龙达机电设备经营部</t>
  </si>
  <si>
    <t>北京德高机电有限公司</t>
  </si>
  <si>
    <t>威海福美瑞动力设备有限公司</t>
  </si>
  <si>
    <t>上海良时喷涂设备有限公司</t>
  </si>
  <si>
    <t>威海川泓贸易有限公司</t>
  </si>
  <si>
    <t>威海会朋贸易有限公司</t>
  </si>
  <si>
    <t>威海金龙数控刀具有限公司</t>
  </si>
  <si>
    <t>青岛益津发工业设备有限公司</t>
  </si>
  <si>
    <t>青岛科博瑞机械有限公司</t>
  </si>
  <si>
    <t>威海威腾精工机械有限公司</t>
  </si>
  <si>
    <t>威海正桦金属材料有限公司</t>
  </si>
  <si>
    <t>洋达国际货运代理（上海）有限公司青岛分公司</t>
  </si>
  <si>
    <t>威海高技术产业开发区龙图印象广告制作中心</t>
  </si>
  <si>
    <t>威海群力消防设备有限公司</t>
  </si>
  <si>
    <t>威海市经济技术开发区蒿泊优必信轴承经销处</t>
  </si>
  <si>
    <t>威海长亮纺织有限公司</t>
  </si>
  <si>
    <t>山东创辉新材料科技有限公司</t>
  </si>
  <si>
    <t>倍信机械设备贸易（上海）有限公司</t>
  </si>
  <si>
    <t>威海市经济技术开发区双优包装用品经销处</t>
  </si>
  <si>
    <t>威海经济技术开发区蒿泊洁洁洗化用品经营部</t>
  </si>
  <si>
    <t>威海经济技术开发区蒿泊隆胜百货经营部</t>
  </si>
  <si>
    <t>刘竹昌（个体）</t>
  </si>
  <si>
    <t>威海经济技术开发区鑫丰劳保用品经销部</t>
  </si>
  <si>
    <t>威海金蚂蚁五交化有限公司</t>
  </si>
  <si>
    <t>威海云清化工开发院</t>
  </si>
  <si>
    <t>即墨市道州机电经营部</t>
  </si>
  <si>
    <t>威海经济技术开发区胜大家电商场</t>
  </si>
  <si>
    <t>苏州工业园区金鑫模具制造有限公司</t>
  </si>
  <si>
    <t>上海汇展国际物流有限公司</t>
  </si>
  <si>
    <t>威海经济技术开发区鲁佳五金经销处</t>
  </si>
  <si>
    <t>威海丰汇不锈钢有限公司</t>
  </si>
  <si>
    <t>烟台商机互联科技有限公司威海分公司</t>
  </si>
  <si>
    <t>大宇软件科技(烟台)有限公司</t>
  </si>
  <si>
    <t>威海经济技术开发区永信电机修理部</t>
  </si>
  <si>
    <t>威海临港经济技术开发区玖映五金经销处</t>
  </si>
  <si>
    <t>常州市杭泰减速传动设备有限公司</t>
  </si>
  <si>
    <t>东莞市凌圣五金机电有限公司</t>
  </si>
  <si>
    <t>河南中孚铝合金有限公司</t>
  </si>
  <si>
    <t>威海经济技术开发区威凯五金机电商行</t>
  </si>
  <si>
    <t>深圳鼎文物流有限公司</t>
  </si>
  <si>
    <t>威海明大五金制品有限公司</t>
  </si>
  <si>
    <t>环翠区冰凌制冷设备经销处</t>
  </si>
  <si>
    <t>青岛希瑞达国际物流有限公司</t>
  </si>
  <si>
    <t>凯希物流（天津）有限公司</t>
  </si>
  <si>
    <t>威海兴华厨房设备有限公司</t>
  </si>
  <si>
    <t>威海经济技术开发区诚天筛网经销处</t>
  </si>
  <si>
    <t>威海昱盟电器科技有限公司</t>
  </si>
  <si>
    <t>威海经济技术开发区普析化玻仪器供应站</t>
  </si>
  <si>
    <t>庭丰国际货运代理有限公司</t>
  </si>
  <si>
    <t>纪星国际货运代理有限公司</t>
  </si>
  <si>
    <t xml:space="preserve">沛华运通国际物流(中国)有限公司青岛分公司 </t>
  </si>
  <si>
    <t>厦门联合物流青岛分公司</t>
  </si>
  <si>
    <t>山东万丰铝业有限公司</t>
  </si>
  <si>
    <t>威海裕宏金属制品有限公司</t>
  </si>
  <si>
    <t>威海燕喜堂医药连锁有限公司</t>
  </si>
  <si>
    <t>威海建安消防器材有限公司</t>
  </si>
  <si>
    <t>威海经济技术开发区安顺液压门市部</t>
  </si>
  <si>
    <t>威海润华商业有限公司</t>
  </si>
  <si>
    <t>环翠区泰豪灯饰商行</t>
  </si>
  <si>
    <t>威海市华彩烟花爆竹有限公司</t>
  </si>
  <si>
    <t>威海经济技术开发区蒿泊华生电器经营部</t>
  </si>
  <si>
    <t>上海亚致力物流有限公司青岛分公司</t>
  </si>
  <si>
    <t>威海经济技术开发区长峰八达货运中心</t>
  </si>
  <si>
    <t>苏州工业园区林金机械制品有限公司</t>
  </si>
  <si>
    <t>上海潞汶货物运输代理有限公司</t>
  </si>
  <si>
    <t>泛亚班拿国际运输代理（中国）有限公司青岛分公司</t>
  </si>
  <si>
    <t>威海市合鑫机械厂</t>
  </si>
  <si>
    <t>即墨市广鸿振动盘机械设备厂</t>
  </si>
  <si>
    <t>威海航空服务公司</t>
  </si>
  <si>
    <t>威海经济技术开发区威鸿办公家具经销部</t>
  </si>
  <si>
    <t>威海海德厨具有限公司</t>
  </si>
  <si>
    <t>环翠区利宇家具店</t>
  </si>
  <si>
    <t>威海华力机电物资有限公司</t>
  </si>
  <si>
    <t>荣成市晟达货运代理有限公司</t>
  </si>
  <si>
    <t>上海卓威企业管理咨询有限公司</t>
  </si>
  <si>
    <t>上海忻洋物流有限公司</t>
  </si>
  <si>
    <t>苏州海讯通信息科技有限公司</t>
  </si>
  <si>
    <t>青岛东标检测服务有限公司</t>
  </si>
  <si>
    <t>威海保兴润滑油商行</t>
  </si>
  <si>
    <t>沈阳帕卡濑精有限总公司</t>
  </si>
  <si>
    <t>青岛乐天超市有限公司威海店</t>
  </si>
  <si>
    <t>威海邦宇化玻经销处</t>
  </si>
  <si>
    <t>威海太平洋办公家具店</t>
  </si>
  <si>
    <t>威海成飞贸易有限公司</t>
  </si>
  <si>
    <t>威海泰昌建材有限公司</t>
  </si>
  <si>
    <t>威海威晟装饰材料店</t>
  </si>
  <si>
    <t>威海经济技术开发区久生机电产品经销处</t>
  </si>
  <si>
    <t>威海正鸿印务有限公司</t>
  </si>
  <si>
    <t>鸿富泰精密电子（烟台）有限公司</t>
  </si>
  <si>
    <t>山东和顺腾达高科技材料有限公司</t>
  </si>
  <si>
    <t>环翠区老门塑料包装材批发部</t>
  </si>
  <si>
    <t>济南汇和鑫汽配商行</t>
  </si>
  <si>
    <t>上海有色网信息科技股份有限公司</t>
  </si>
  <si>
    <t>小商品市场2118付秀兰</t>
  </si>
  <si>
    <t>环翠区东安建材商店</t>
  </si>
  <si>
    <t>威海市恒力胶辊制品厂</t>
  </si>
  <si>
    <t>烟台协诚模具有限公司</t>
  </si>
  <si>
    <t>青岛铭信源机械有限公司</t>
  </si>
  <si>
    <t>泰安万鸿机械有限公司</t>
  </si>
  <si>
    <t>上海天祥质量技术服务有限公司</t>
  </si>
  <si>
    <t>宁波天行国际货运代理有限公司</t>
  </si>
  <si>
    <t>拓领环球货运代理（北京）有限公司青岛分公司</t>
  </si>
  <si>
    <t>青岛友邦达国际物流有限公司</t>
  </si>
  <si>
    <t>威海华奥建材有限公司</t>
  </si>
  <si>
    <t>以色列贝森</t>
  </si>
  <si>
    <t>苏州市相城区黄桥运裕模具厂</t>
  </si>
  <si>
    <t>威海经济技术开发区迎君五金建材商店</t>
  </si>
  <si>
    <t>苏州钎谷焊接材料科技有限公司</t>
  </si>
  <si>
    <t>威海永升自动控制有限公司</t>
  </si>
  <si>
    <t>烟台联迪经贸有限公司</t>
  </si>
  <si>
    <t>威海九智电气有限公司</t>
  </si>
  <si>
    <t>亚太轻合金（南通）科技有限公司</t>
  </si>
  <si>
    <t>威海经济技术开发区阳阳打字复印社</t>
  </si>
  <si>
    <t>烟台邦达机械设备有限公司</t>
  </si>
  <si>
    <t>北京佳士特翼汽配经营中心</t>
  </si>
  <si>
    <t>烟台祐晟特种钢材有限公司</t>
  </si>
  <si>
    <t>青岛全球捷运货运代理有限公司</t>
  </si>
  <si>
    <t>威海聚丰精密模具有限公司</t>
  </si>
  <si>
    <t>梁自理</t>
  </si>
  <si>
    <t>威海经济技术开发区安平筛网经销部</t>
  </si>
  <si>
    <t>雷诺斯国际货运代理（上海）有限公司</t>
  </si>
  <si>
    <t>淄博市淄川瑞鑫模具厂</t>
  </si>
  <si>
    <t>威海嘉云清洁服务有限公司</t>
  </si>
  <si>
    <t>威海经区诚成地材经营部</t>
  </si>
  <si>
    <t>威海市望岛渔具专用配套厂</t>
  </si>
  <si>
    <t>联邦快递国际货运代理服务（上海）有限公司青岛分公司</t>
  </si>
  <si>
    <t>乐运国际货运代理（中国）有限公司青岛分公司</t>
  </si>
  <si>
    <t>威海鸿森集装箱运输有限公司</t>
  </si>
  <si>
    <t>威海高技术产业开发区欧宝莱门业总汇</t>
  </si>
  <si>
    <t>威海高技术产业开发区华益装饰材料店</t>
  </si>
  <si>
    <t>威海高技术产业开发区广鑫五金店</t>
  </si>
  <si>
    <t>威海高技术产业开发区海林建材商店</t>
  </si>
  <si>
    <t>威海经济技术开发区名屋地板经销处</t>
  </si>
  <si>
    <t>威海高技术产业开发区威达装饰材料总汇</t>
  </si>
  <si>
    <t>威海经区祥顺汽车四轮定位店</t>
  </si>
  <si>
    <t>威海正人贸易有限公司</t>
  </si>
  <si>
    <t>齐鲁证券有限公司（中泰证券股份有限公司）</t>
  </si>
  <si>
    <t>山东泰祥律师事务所</t>
  </si>
  <si>
    <t>中国制冷空调工业协会</t>
  </si>
  <si>
    <t>威海英良石材有限公司</t>
  </si>
  <si>
    <t>威海纳尔仪表科技有限公司</t>
  </si>
  <si>
    <t>威海佰时食品有限公司</t>
  </si>
  <si>
    <t>威海经区奥博化玻经销处</t>
  </si>
  <si>
    <t>安平县天泽金属制品有限公司</t>
  </si>
  <si>
    <t>威海盛凯集装箱运输有限公司</t>
  </si>
  <si>
    <t>北京东鹏资产评估事务所(普通合伙)</t>
  </si>
  <si>
    <t>广州市奥士达国际货物运输代理有限公司青岛分公司</t>
  </si>
  <si>
    <t>张家港铭铨机电科技有限公司</t>
  </si>
  <si>
    <t>江苏亚泰机电有限公司</t>
  </si>
  <si>
    <t>南皮县硕博五金制品有限公司</t>
  </si>
  <si>
    <t>深圳市泰博国际货运代理有限公司</t>
  </si>
  <si>
    <t>青岛全球捷运物流有限公司</t>
  </si>
  <si>
    <t>上海宏管节能铝管有限公司</t>
  </si>
  <si>
    <t>乳山市恒源气体有限公司</t>
  </si>
  <si>
    <t>威海经区宏茂铝合金加工部</t>
  </si>
  <si>
    <t>安徽婉仪科技股份有限公司</t>
  </si>
  <si>
    <t>沛华运通国际物流（中国）有限公司青岛分公司</t>
  </si>
  <si>
    <t>珠海市维佳联运国际货运代理有限公司青岛分公司</t>
  </si>
  <si>
    <t>威海华地土地房地产评估有限公司</t>
  </si>
  <si>
    <t>威海瑛名贸易有限公司</t>
  </si>
  <si>
    <t>临沂利鑫经贸有限公司</t>
  </si>
  <si>
    <t>江苏炳凯富汽车零部件制造有限公司</t>
  </si>
  <si>
    <t>威海市中盛包装有限公司</t>
  </si>
  <si>
    <t>中天运会计师事务所（特殊普通合伙）</t>
  </si>
  <si>
    <t>山东正源和信资产评估有限公司</t>
  </si>
  <si>
    <t>环翠区美车佳汽车美容店</t>
  </si>
  <si>
    <t>山东速安特物流有限公司</t>
  </si>
  <si>
    <t>山东大田国际货运代理有限公司威海分公司</t>
  </si>
  <si>
    <t>包头铝业有限公司</t>
  </si>
  <si>
    <t>青岛开拓动力机械有限公司</t>
  </si>
  <si>
    <t>威海经济技术开发区鸿运办公家具经销部</t>
  </si>
  <si>
    <t>山东泛中物流有限公司</t>
  </si>
  <si>
    <t>北京京东世纪信息技术有限公司</t>
  </si>
  <si>
    <t>乳源东阳光优艾希杰精箔有限公司</t>
  </si>
  <si>
    <t>中国机电产品进出口商会</t>
  </si>
  <si>
    <t>威海佳群包装材料有限公司</t>
  </si>
  <si>
    <t>威海华兴木线条经营部</t>
  </si>
  <si>
    <t>青岛达旺精密工具有限公司</t>
  </si>
  <si>
    <t>威海惠达安全技术服务有限公司</t>
  </si>
  <si>
    <t>威海冰洋制冷设备经销处</t>
  </si>
  <si>
    <t>威海德运不锈钢制品有限公司</t>
  </si>
  <si>
    <t>文登市天福路街道张春明</t>
  </si>
  <si>
    <t>北京亿垚嘉业商贸有限公司</t>
  </si>
  <si>
    <t>济南昊宇汽配有限责任公司</t>
  </si>
  <si>
    <t>全国中小企业股份转让系统有限责任公司</t>
  </si>
  <si>
    <t>中国证券登记结算有限责任公司北京分公司</t>
  </si>
  <si>
    <t>上海沁洋国际货物运输代理有限公司</t>
  </si>
  <si>
    <t>北京菲勒森国际贸易有限公司</t>
  </si>
  <si>
    <t>威海鸿欣空调设备有限公司</t>
  </si>
  <si>
    <t>威海怡和货运代理有限公司</t>
  </si>
  <si>
    <t>深圳市长帆国际物流股份有限公司</t>
  </si>
  <si>
    <t>老屯集团（贝尔特汽配经销处）</t>
  </si>
  <si>
    <t>威海冠隆贸易有限公司</t>
  </si>
  <si>
    <t>盐山华蒴机床附件制造有限公司</t>
  </si>
  <si>
    <t>上海奔粤国际贸易有限公司(外贸)</t>
  </si>
  <si>
    <t>上海箭弦国际货物运输代理有限公司</t>
  </si>
  <si>
    <t>威海正丰机械厂</t>
  </si>
  <si>
    <t>青岛海通瑞钰机械有限公司</t>
  </si>
  <si>
    <t>笔克主建（上海）展览服务有限公司</t>
  </si>
  <si>
    <t>山东新合源热传输科技有限公司</t>
  </si>
  <si>
    <t>温州市云鹰金属材料有限公司</t>
  </si>
  <si>
    <t>南通恒秀铝热传输材料有限公司</t>
  </si>
  <si>
    <t>威海市临港电子有限公司</t>
  </si>
  <si>
    <t>上海歌域展览服务有限公司</t>
  </si>
  <si>
    <t>威海经区兴诺铝塑门窗销售处</t>
  </si>
  <si>
    <t>烟台翔美商贸有限公司</t>
  </si>
  <si>
    <t>烟台乳泰润滑油有限公司</t>
  </si>
  <si>
    <t>麒丰国际物流（上海）有限公司</t>
  </si>
  <si>
    <t>威海岱韩特殊金属有限公司</t>
  </si>
  <si>
    <t>上海加冷松芝汽车空调股份有限公司</t>
  </si>
  <si>
    <t>威海经济技术开发区万和百货商行</t>
  </si>
  <si>
    <t>苏州双十货运有限公司</t>
  </si>
  <si>
    <t>美商宏鹰国际货运（上海）有限公司青岛分公司</t>
  </si>
  <si>
    <t>上海环世捷运物流有限公司青岛分公司</t>
  </si>
  <si>
    <t>上海恩可埃认证有限公司青岛分公司</t>
  </si>
  <si>
    <t>元泰国际货运（中国）有限公司青岛分公司</t>
  </si>
  <si>
    <t>上海世骋工业设备有限公司</t>
  </si>
  <si>
    <t>山东铂克新材料有限公司</t>
  </si>
  <si>
    <t>上海卒邦工控设备有限公司</t>
  </si>
  <si>
    <t>威海达旺机械科技有限公司</t>
  </si>
  <si>
    <t>嘉兴市步南铝制品有限公司</t>
  </si>
  <si>
    <t>威海宏邦物流有限公司</t>
  </si>
  <si>
    <t>江苏天潭科技材料有限公司</t>
  </si>
  <si>
    <t>杭州科世服装有限公司</t>
  </si>
  <si>
    <t>国宏润滑油（中国）有限公司</t>
  </si>
  <si>
    <t>山东万创金属科技有限公司</t>
  </si>
  <si>
    <t>江苏杰拉德金属有限公司</t>
  </si>
  <si>
    <t>山东阳通工程有限公司</t>
  </si>
  <si>
    <t>济南海德水处理设备有限公司</t>
  </si>
  <si>
    <t>上海申现贸易有限公司</t>
  </si>
  <si>
    <t>山东豪门铝业有限公司</t>
  </si>
  <si>
    <t>扬州市新飞翔焊管机械有限公司</t>
  </si>
  <si>
    <t>淮安市贝克铝热传输有限公司</t>
  </si>
  <si>
    <t>永康市中连数控科技有限公司</t>
  </si>
  <si>
    <t>其他</t>
  </si>
  <si>
    <t>中国机械国际合作有限公司</t>
  </si>
  <si>
    <t>威海万友集装箱运输有限公司</t>
  </si>
  <si>
    <t>环翠区军驰劳保用品商行</t>
  </si>
  <si>
    <t>潍坊通源铝业有限公司</t>
  </si>
  <si>
    <t>上海毅祯机械设备有限公司</t>
  </si>
  <si>
    <t>环翠区翔起机电设备维修中心</t>
  </si>
  <si>
    <t>ASIAJUNGGONG</t>
  </si>
  <si>
    <t>FItemID</t>
  </si>
  <si>
    <t>S8.0002</t>
  </si>
  <si>
    <t>保安组</t>
  </si>
  <si>
    <t>S1.0003</t>
  </si>
  <si>
    <t>标准化办公室</t>
  </si>
  <si>
    <t>S9</t>
  </si>
  <si>
    <t>财务部</t>
  </si>
  <si>
    <t>S3.0002</t>
  </si>
  <si>
    <t>采购科</t>
  </si>
  <si>
    <t>S6.0020</t>
  </si>
  <si>
    <t>车间办公室</t>
  </si>
  <si>
    <t>S2.0003</t>
  </si>
  <si>
    <t>成品组</t>
  </si>
  <si>
    <t>S6.02.0004</t>
  </si>
  <si>
    <t>二科 加工中心工序</t>
  </si>
  <si>
    <t>S6.02.0008</t>
  </si>
  <si>
    <t>二科 清洗组</t>
  </si>
  <si>
    <t>S6.02.0001</t>
  </si>
  <si>
    <t>二科 数控工序</t>
  </si>
  <si>
    <t>S6.02.0007</t>
  </si>
  <si>
    <t>二科 外卖零部件成品包装工序</t>
  </si>
  <si>
    <t>S6.02.0003</t>
  </si>
  <si>
    <t>二科 弯管工序</t>
  </si>
  <si>
    <t>S6.02.0006</t>
  </si>
  <si>
    <t>二科 下料组</t>
  </si>
  <si>
    <t>S6.02.0005</t>
  </si>
  <si>
    <t>二科 型材支架工序</t>
  </si>
  <si>
    <t>S6.02.0002</t>
  </si>
  <si>
    <t>二科 自动数控车工序</t>
  </si>
  <si>
    <t>S3.0003</t>
  </si>
  <si>
    <t>计划科</t>
  </si>
  <si>
    <t>S5</t>
  </si>
  <si>
    <t>技术部</t>
  </si>
  <si>
    <t>S2.0002</t>
  </si>
  <si>
    <t>客户服务科 C&amp;S DEPT.</t>
  </si>
  <si>
    <t>S6.06.0003</t>
  </si>
  <si>
    <t>六科 翅片工序</t>
  </si>
  <si>
    <t>S6.06.0002</t>
  </si>
  <si>
    <t>六科 组件成品包装工序</t>
  </si>
  <si>
    <t>S6.06.0001</t>
  </si>
  <si>
    <t>六科 组件组装工序</t>
  </si>
  <si>
    <t>S7</t>
  </si>
  <si>
    <t>S6.07.0003</t>
  </si>
  <si>
    <t>七科 成品包装工序</t>
  </si>
  <si>
    <t>S6.07.0001</t>
  </si>
  <si>
    <t>七科 总装</t>
  </si>
  <si>
    <t>S6.03.0002</t>
  </si>
  <si>
    <t>三科 成品包装工序</t>
  </si>
  <si>
    <t>S6.03.0001</t>
  </si>
  <si>
    <t>三科 冲压成型工序</t>
  </si>
  <si>
    <t>S6.03.0004</t>
  </si>
  <si>
    <t>三科 集流管成型工序</t>
  </si>
  <si>
    <t>S2.0001</t>
  </si>
  <si>
    <t>市场开发科</t>
  </si>
  <si>
    <t>S6.04.0002</t>
  </si>
  <si>
    <t>四科 扁管切断工序</t>
  </si>
  <si>
    <t>S6.04.0001</t>
  </si>
  <si>
    <t>四科 扁管压出工序</t>
  </si>
  <si>
    <t>S6.04.0005</t>
  </si>
  <si>
    <t>四科 管系成型加工</t>
  </si>
  <si>
    <t>S1.0002</t>
  </si>
  <si>
    <t>体系室</t>
  </si>
  <si>
    <t>S6.05.0002</t>
  </si>
  <si>
    <t>五科 分切压痕组</t>
  </si>
  <si>
    <t>S6.05.0005</t>
  </si>
  <si>
    <t>五科 过冷式储液器布包芯子缝制组</t>
  </si>
  <si>
    <t>S6.05.0004</t>
  </si>
  <si>
    <t>五科 内衬模切组</t>
  </si>
  <si>
    <t>S6.05.0001</t>
  </si>
  <si>
    <t>五科 印刷开槽组</t>
  </si>
  <si>
    <t>S6.05.0003</t>
  </si>
  <si>
    <t>五科 装订组</t>
  </si>
  <si>
    <t>S3.0001</t>
  </si>
  <si>
    <t>物流科</t>
  </si>
  <si>
    <t>S3.0005</t>
  </si>
  <si>
    <t>物流科下料组</t>
  </si>
  <si>
    <t>S6.01.0003</t>
  </si>
  <si>
    <t>一科 储液器零部件</t>
  </si>
  <si>
    <t>S6.01.0002</t>
  </si>
  <si>
    <t>一科 储液器总装</t>
  </si>
  <si>
    <t>S6.0009</t>
  </si>
  <si>
    <t>制造 裸包库</t>
  </si>
  <si>
    <t>S6.0001</t>
  </si>
  <si>
    <t>制造工程科</t>
  </si>
  <si>
    <t>S6.0008</t>
  </si>
  <si>
    <t>制造技术科</t>
  </si>
  <si>
    <t>S6.0005</t>
  </si>
  <si>
    <t>制造五科</t>
  </si>
  <si>
    <t>S6.01.0001</t>
  </si>
  <si>
    <t>制造一科</t>
  </si>
  <si>
    <t>S3.0004</t>
  </si>
  <si>
    <t>资材部办公室</t>
  </si>
  <si>
    <t>S1.0001</t>
  </si>
  <si>
    <t>S8.0001</t>
  </si>
  <si>
    <t>总务部办公室</t>
  </si>
  <si>
    <t>未知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</si>
</sst>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49" fontId="0" fillId="6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0"/>
  <sheetViews>
    <sheetView tabSelected="1" topLeftCell="A665" zoomScaleNormal="100" workbookViewId="0">
      <selection activeCell="C687" sqref="C687"/>
    </sheetView>
  </sheetViews>
  <sheetFormatPr defaultRowHeight="13.5" x14ac:dyDescent="0.15"/>
  <cols>
    <col min="1" max="1" width="5.25" bestFit="1" customWidth="1"/>
    <col min="2" max="2" width="6.875" customWidth="1"/>
    <col min="3" max="3" width="11.625" bestFit="1" customWidth="1"/>
    <col min="4" max="4" width="18.875" customWidth="1"/>
    <col min="5" max="5" width="19.375" customWidth="1"/>
    <col min="6" max="6" width="27.25" customWidth="1"/>
    <col min="7" max="7" width="11.625" customWidth="1"/>
    <col min="8" max="8" width="8.5" bestFit="1" customWidth="1"/>
    <col min="9" max="9" width="12.75" bestFit="1" customWidth="1"/>
    <col min="10" max="10" width="10.875" customWidth="1"/>
    <col min="11" max="11" width="16" customWidth="1"/>
    <col min="12" max="12" width="8.25" customWidth="1"/>
    <col min="13" max="13" width="15.5" customWidth="1"/>
    <col min="14" max="14" width="16.5" customWidth="1"/>
    <col min="15" max="15" width="12" customWidth="1"/>
    <col min="16" max="16" width="13.625" customWidth="1"/>
    <col min="17" max="17" width="12.625" customWidth="1"/>
    <col min="18" max="18" width="34.875" customWidth="1"/>
    <col min="19" max="19" width="9" customWidth="1"/>
    <col min="20" max="20" width="19.125" customWidth="1"/>
    <col min="21" max="21" width="15.375" customWidth="1"/>
  </cols>
  <sheetData>
    <row r="1" spans="1:22" x14ac:dyDescent="0.15">
      <c r="A1" t="s">
        <v>1968</v>
      </c>
      <c r="B1" t="s">
        <v>1969</v>
      </c>
      <c r="C1" t="s">
        <v>1970</v>
      </c>
      <c r="D1" t="s">
        <v>1971</v>
      </c>
      <c r="E1" t="s">
        <v>1972</v>
      </c>
      <c r="F1" t="s">
        <v>1973</v>
      </c>
      <c r="G1" t="s">
        <v>1974</v>
      </c>
      <c r="H1" t="s">
        <v>1975</v>
      </c>
      <c r="I1" t="s">
        <v>1976</v>
      </c>
      <c r="J1" t="s">
        <v>1977</v>
      </c>
      <c r="K1" t="s">
        <v>1978</v>
      </c>
      <c r="L1" t="s">
        <v>1979</v>
      </c>
      <c r="M1" t="s">
        <v>1980</v>
      </c>
      <c r="N1" t="s">
        <v>1981</v>
      </c>
      <c r="O1" t="s">
        <v>1982</v>
      </c>
      <c r="P1" t="s">
        <v>1983</v>
      </c>
      <c r="Q1" t="s">
        <v>1984</v>
      </c>
      <c r="R1" t="s">
        <v>1985</v>
      </c>
      <c r="S1" t="s">
        <v>1986</v>
      </c>
      <c r="T1" t="s">
        <v>1987</v>
      </c>
      <c r="U1" t="s">
        <v>1988</v>
      </c>
      <c r="V1" t="s">
        <v>1989</v>
      </c>
    </row>
    <row r="2" spans="1:22" x14ac:dyDescent="0.15">
      <c r="A2">
        <v>1</v>
      </c>
      <c r="B2">
        <v>25</v>
      </c>
      <c r="C2" t="s">
        <v>15</v>
      </c>
      <c r="D2" t="s">
        <v>21</v>
      </c>
      <c r="E2" t="s">
        <v>223</v>
      </c>
      <c r="F2" t="s">
        <v>22</v>
      </c>
      <c r="G2">
        <v>11610</v>
      </c>
      <c r="H2">
        <v>12</v>
      </c>
      <c r="I2">
        <v>9</v>
      </c>
      <c r="J2">
        <v>15</v>
      </c>
      <c r="K2">
        <v>20</v>
      </c>
      <c r="L2">
        <v>9</v>
      </c>
      <c r="N2">
        <v>0</v>
      </c>
      <c r="O2" t="s">
        <v>17</v>
      </c>
      <c r="P2">
        <v>549</v>
      </c>
      <c r="Q2">
        <v>0</v>
      </c>
      <c r="R2" t="s">
        <v>23</v>
      </c>
      <c r="S2" t="s">
        <v>3359</v>
      </c>
      <c r="T2" t="s">
        <v>3359</v>
      </c>
      <c r="V2" t="s">
        <v>25</v>
      </c>
    </row>
    <row r="3" spans="1:22" x14ac:dyDescent="0.15">
      <c r="A3">
        <v>2</v>
      </c>
      <c r="B3">
        <v>25</v>
      </c>
      <c r="C3" t="s">
        <v>27</v>
      </c>
      <c r="D3" t="s">
        <v>21</v>
      </c>
      <c r="E3" t="s">
        <v>223</v>
      </c>
      <c r="F3" t="s">
        <v>28</v>
      </c>
      <c r="G3">
        <v>11610</v>
      </c>
      <c r="H3">
        <v>12</v>
      </c>
      <c r="I3">
        <v>9</v>
      </c>
      <c r="J3">
        <v>15</v>
      </c>
      <c r="K3">
        <v>20</v>
      </c>
      <c r="L3">
        <v>9</v>
      </c>
      <c r="N3">
        <v>0</v>
      </c>
      <c r="O3" t="s">
        <v>17</v>
      </c>
      <c r="P3">
        <v>716</v>
      </c>
      <c r="Q3">
        <v>184283</v>
      </c>
      <c r="R3" t="s">
        <v>23</v>
      </c>
      <c r="S3" t="s">
        <v>3359</v>
      </c>
      <c r="T3" t="s">
        <v>3359</v>
      </c>
      <c r="V3" t="s">
        <v>25</v>
      </c>
    </row>
    <row r="4" spans="1:22" x14ac:dyDescent="0.15">
      <c r="A4">
        <v>3</v>
      </c>
      <c r="B4">
        <v>25</v>
      </c>
      <c r="C4" t="s">
        <v>31</v>
      </c>
      <c r="D4" t="s">
        <v>21</v>
      </c>
      <c r="E4" t="s">
        <v>223</v>
      </c>
      <c r="F4" t="s">
        <v>28</v>
      </c>
      <c r="G4">
        <v>11610</v>
      </c>
      <c r="H4">
        <v>12</v>
      </c>
      <c r="I4">
        <v>9</v>
      </c>
      <c r="J4">
        <v>15</v>
      </c>
      <c r="K4">
        <v>20</v>
      </c>
      <c r="L4">
        <v>9</v>
      </c>
      <c r="N4">
        <v>0</v>
      </c>
      <c r="O4" t="s">
        <v>17</v>
      </c>
      <c r="P4">
        <v>716</v>
      </c>
      <c r="Q4">
        <v>184283</v>
      </c>
      <c r="R4" t="s">
        <v>23</v>
      </c>
      <c r="S4" t="s">
        <v>3359</v>
      </c>
      <c r="T4" t="s">
        <v>3359</v>
      </c>
      <c r="V4" t="s">
        <v>25</v>
      </c>
    </row>
    <row r="5" spans="1:22" x14ac:dyDescent="0.15">
      <c r="A5">
        <v>4</v>
      </c>
      <c r="B5">
        <v>25</v>
      </c>
      <c r="C5" t="s">
        <v>32</v>
      </c>
      <c r="D5" t="s">
        <v>33</v>
      </c>
      <c r="E5" t="s">
        <v>223</v>
      </c>
      <c r="F5" t="s">
        <v>22</v>
      </c>
      <c r="G5">
        <v>11610</v>
      </c>
      <c r="H5">
        <v>12</v>
      </c>
      <c r="I5">
        <v>9</v>
      </c>
      <c r="J5">
        <v>15</v>
      </c>
      <c r="K5">
        <v>20</v>
      </c>
      <c r="L5">
        <v>9</v>
      </c>
      <c r="N5">
        <v>0</v>
      </c>
      <c r="O5" t="s">
        <v>17</v>
      </c>
      <c r="P5">
        <v>577</v>
      </c>
      <c r="Q5">
        <v>0</v>
      </c>
      <c r="R5" t="s">
        <v>23</v>
      </c>
      <c r="S5" t="s">
        <v>3359</v>
      </c>
      <c r="T5" t="s">
        <v>3359</v>
      </c>
      <c r="V5" t="s">
        <v>25</v>
      </c>
    </row>
    <row r="6" spans="1:22" x14ac:dyDescent="0.15">
      <c r="A6">
        <v>5</v>
      </c>
      <c r="B6">
        <v>25</v>
      </c>
      <c r="C6" t="s">
        <v>35</v>
      </c>
      <c r="D6" t="s">
        <v>33</v>
      </c>
      <c r="E6" t="s">
        <v>223</v>
      </c>
      <c r="F6" t="s">
        <v>22</v>
      </c>
      <c r="G6">
        <v>11610</v>
      </c>
      <c r="H6">
        <v>12</v>
      </c>
      <c r="I6">
        <v>9</v>
      </c>
      <c r="J6">
        <v>15</v>
      </c>
      <c r="K6">
        <v>20</v>
      </c>
      <c r="L6">
        <v>9</v>
      </c>
      <c r="N6">
        <v>0</v>
      </c>
      <c r="O6" t="s">
        <v>17</v>
      </c>
      <c r="P6">
        <v>577</v>
      </c>
      <c r="Q6">
        <v>0</v>
      </c>
      <c r="R6" t="s">
        <v>23</v>
      </c>
      <c r="S6" t="s">
        <v>3359</v>
      </c>
      <c r="T6" t="s">
        <v>3359</v>
      </c>
      <c r="V6" t="s">
        <v>25</v>
      </c>
    </row>
    <row r="7" spans="1:22" x14ac:dyDescent="0.15">
      <c r="A7">
        <v>6</v>
      </c>
      <c r="B7">
        <v>25</v>
      </c>
      <c r="C7" t="s">
        <v>36</v>
      </c>
      <c r="D7" t="s">
        <v>33</v>
      </c>
      <c r="E7" t="s">
        <v>223</v>
      </c>
      <c r="F7" t="s">
        <v>22</v>
      </c>
      <c r="G7">
        <v>11610</v>
      </c>
      <c r="H7">
        <v>12</v>
      </c>
      <c r="I7">
        <v>9</v>
      </c>
      <c r="J7">
        <v>15</v>
      </c>
      <c r="K7">
        <v>20</v>
      </c>
      <c r="L7">
        <v>9</v>
      </c>
      <c r="N7">
        <v>0</v>
      </c>
      <c r="O7" t="s">
        <v>17</v>
      </c>
      <c r="P7">
        <v>577</v>
      </c>
      <c r="Q7">
        <v>0</v>
      </c>
      <c r="R7" t="s">
        <v>23</v>
      </c>
      <c r="S7" t="s">
        <v>3359</v>
      </c>
      <c r="T7" t="s">
        <v>3359</v>
      </c>
      <c r="V7" t="s">
        <v>25</v>
      </c>
    </row>
    <row r="8" spans="1:22" x14ac:dyDescent="0.15">
      <c r="A8">
        <v>7</v>
      </c>
      <c r="B8">
        <v>25</v>
      </c>
      <c r="C8" t="s">
        <v>37</v>
      </c>
      <c r="D8" t="s">
        <v>33</v>
      </c>
      <c r="E8" t="s">
        <v>223</v>
      </c>
      <c r="F8" t="s">
        <v>38</v>
      </c>
      <c r="G8">
        <v>11610</v>
      </c>
      <c r="H8">
        <v>12</v>
      </c>
      <c r="I8">
        <v>9</v>
      </c>
      <c r="J8">
        <v>15</v>
      </c>
      <c r="K8">
        <v>20</v>
      </c>
      <c r="L8">
        <v>9</v>
      </c>
      <c r="N8">
        <v>0</v>
      </c>
      <c r="O8" t="s">
        <v>17</v>
      </c>
      <c r="P8">
        <v>607</v>
      </c>
      <c r="Q8">
        <v>184283</v>
      </c>
      <c r="R8" t="s">
        <v>23</v>
      </c>
      <c r="S8" t="s">
        <v>3359</v>
      </c>
      <c r="T8" t="s">
        <v>3359</v>
      </c>
      <c r="V8" t="s">
        <v>25</v>
      </c>
    </row>
    <row r="9" spans="1:22" x14ac:dyDescent="0.15">
      <c r="A9">
        <v>8</v>
      </c>
      <c r="B9">
        <v>25</v>
      </c>
      <c r="C9" t="s">
        <v>40</v>
      </c>
      <c r="D9" t="s">
        <v>33</v>
      </c>
      <c r="E9" t="s">
        <v>223</v>
      </c>
      <c r="F9" t="s">
        <v>38</v>
      </c>
      <c r="G9">
        <v>11610</v>
      </c>
      <c r="H9">
        <v>12</v>
      </c>
      <c r="I9">
        <v>9</v>
      </c>
      <c r="J9">
        <v>15</v>
      </c>
      <c r="K9">
        <v>20</v>
      </c>
      <c r="L9">
        <v>9</v>
      </c>
      <c r="N9">
        <v>0</v>
      </c>
      <c r="O9" t="s">
        <v>17</v>
      </c>
      <c r="P9">
        <v>607</v>
      </c>
      <c r="Q9">
        <v>184283</v>
      </c>
      <c r="R9" t="s">
        <v>23</v>
      </c>
      <c r="S9" t="s">
        <v>3359</v>
      </c>
      <c r="T9" t="s">
        <v>3359</v>
      </c>
      <c r="V9" t="s">
        <v>25</v>
      </c>
    </row>
    <row r="10" spans="1:22" x14ac:dyDescent="0.15">
      <c r="A10">
        <v>9</v>
      </c>
      <c r="B10">
        <v>45</v>
      </c>
      <c r="C10" t="s">
        <v>41</v>
      </c>
      <c r="D10" t="s">
        <v>42</v>
      </c>
      <c r="E10" t="s">
        <v>223</v>
      </c>
      <c r="F10" t="s">
        <v>43</v>
      </c>
      <c r="G10">
        <v>11610</v>
      </c>
      <c r="H10">
        <v>12</v>
      </c>
      <c r="I10">
        <v>9</v>
      </c>
      <c r="J10">
        <v>15</v>
      </c>
      <c r="K10">
        <v>20</v>
      </c>
      <c r="L10">
        <v>9</v>
      </c>
      <c r="N10">
        <v>0</v>
      </c>
      <c r="O10" t="s">
        <v>45</v>
      </c>
      <c r="P10">
        <v>0</v>
      </c>
      <c r="Q10">
        <v>0</v>
      </c>
      <c r="R10" t="s">
        <v>44</v>
      </c>
      <c r="S10" t="s">
        <v>3359</v>
      </c>
      <c r="T10" t="s">
        <v>3359</v>
      </c>
      <c r="V10" t="s">
        <v>46</v>
      </c>
    </row>
    <row r="11" spans="1:22" x14ac:dyDescent="0.15">
      <c r="A11">
        <v>10</v>
      </c>
      <c r="B11">
        <v>0.5</v>
      </c>
      <c r="C11" t="s">
        <v>47</v>
      </c>
      <c r="D11" t="s">
        <v>49</v>
      </c>
      <c r="E11" t="s">
        <v>223</v>
      </c>
      <c r="F11" t="s">
        <v>50</v>
      </c>
      <c r="G11">
        <v>11610</v>
      </c>
      <c r="H11">
        <v>12</v>
      </c>
      <c r="I11">
        <v>9</v>
      </c>
      <c r="J11">
        <v>15</v>
      </c>
      <c r="K11">
        <v>20</v>
      </c>
      <c r="L11">
        <v>9</v>
      </c>
      <c r="N11">
        <v>0</v>
      </c>
      <c r="O11" t="s">
        <v>52</v>
      </c>
      <c r="P11">
        <v>660</v>
      </c>
      <c r="Q11">
        <v>0</v>
      </c>
      <c r="R11" t="s">
        <v>3359</v>
      </c>
      <c r="S11" t="s">
        <v>3359</v>
      </c>
      <c r="T11" t="s">
        <v>3359</v>
      </c>
      <c r="V11" t="s">
        <v>223</v>
      </c>
    </row>
    <row r="12" spans="1:22" x14ac:dyDescent="0.15">
      <c r="A12">
        <v>11</v>
      </c>
      <c r="B12">
        <v>760</v>
      </c>
      <c r="C12" t="s">
        <v>54</v>
      </c>
      <c r="D12" t="s">
        <v>58</v>
      </c>
      <c r="E12" t="s">
        <v>223</v>
      </c>
      <c r="F12" t="s">
        <v>59</v>
      </c>
      <c r="G12">
        <v>11610</v>
      </c>
      <c r="H12">
        <v>12</v>
      </c>
      <c r="I12">
        <v>9</v>
      </c>
      <c r="J12">
        <v>14</v>
      </c>
      <c r="K12">
        <v>16</v>
      </c>
      <c r="L12">
        <v>9</v>
      </c>
      <c r="N12">
        <v>0</v>
      </c>
      <c r="O12" t="s">
        <v>62</v>
      </c>
      <c r="P12">
        <v>199</v>
      </c>
      <c r="Q12">
        <v>13405</v>
      </c>
      <c r="R12" t="s">
        <v>61</v>
      </c>
      <c r="S12" t="s">
        <v>3359</v>
      </c>
      <c r="T12" t="s">
        <v>3359</v>
      </c>
      <c r="V12" t="s">
        <v>63</v>
      </c>
    </row>
    <row r="13" spans="1:22" x14ac:dyDescent="0.15">
      <c r="A13">
        <v>12</v>
      </c>
      <c r="B13">
        <v>600</v>
      </c>
      <c r="C13" t="s">
        <v>65</v>
      </c>
      <c r="D13" t="s">
        <v>66</v>
      </c>
      <c r="E13" t="s">
        <v>223</v>
      </c>
      <c r="F13" t="s">
        <v>67</v>
      </c>
      <c r="G13">
        <v>11610</v>
      </c>
      <c r="H13">
        <v>12</v>
      </c>
      <c r="I13">
        <v>9</v>
      </c>
      <c r="J13">
        <v>14</v>
      </c>
      <c r="K13">
        <v>16</v>
      </c>
      <c r="L13">
        <v>9</v>
      </c>
      <c r="N13">
        <v>0</v>
      </c>
      <c r="O13" t="s">
        <v>62</v>
      </c>
      <c r="P13">
        <v>104</v>
      </c>
      <c r="Q13">
        <v>13405</v>
      </c>
      <c r="R13" t="s">
        <v>61</v>
      </c>
      <c r="S13" t="s">
        <v>3359</v>
      </c>
      <c r="T13" t="s">
        <v>3359</v>
      </c>
      <c r="V13" t="s">
        <v>63</v>
      </c>
    </row>
    <row r="14" spans="1:22" x14ac:dyDescent="0.15">
      <c r="A14">
        <v>13</v>
      </c>
      <c r="B14">
        <v>540</v>
      </c>
      <c r="C14" t="s">
        <v>69</v>
      </c>
      <c r="D14" t="s">
        <v>70</v>
      </c>
      <c r="E14" t="s">
        <v>223</v>
      </c>
      <c r="F14" t="s">
        <v>71</v>
      </c>
      <c r="G14">
        <v>11610</v>
      </c>
      <c r="H14">
        <v>12</v>
      </c>
      <c r="I14">
        <v>9</v>
      </c>
      <c r="J14">
        <v>14</v>
      </c>
      <c r="K14">
        <v>16</v>
      </c>
      <c r="L14">
        <v>9</v>
      </c>
      <c r="N14">
        <v>0</v>
      </c>
      <c r="O14" t="s">
        <v>62</v>
      </c>
      <c r="P14">
        <v>66</v>
      </c>
      <c r="Q14">
        <v>13405</v>
      </c>
      <c r="R14" t="s">
        <v>61</v>
      </c>
      <c r="S14" t="s">
        <v>3359</v>
      </c>
      <c r="T14" t="s">
        <v>3359</v>
      </c>
      <c r="V14" t="s">
        <v>63</v>
      </c>
    </row>
    <row r="15" spans="1:22" x14ac:dyDescent="0.15">
      <c r="A15">
        <v>14</v>
      </c>
      <c r="B15">
        <v>0.5</v>
      </c>
      <c r="C15" t="s">
        <v>73</v>
      </c>
      <c r="D15" t="s">
        <v>74</v>
      </c>
      <c r="E15" t="s">
        <v>223</v>
      </c>
      <c r="F15" t="s">
        <v>75</v>
      </c>
      <c r="G15">
        <v>11610</v>
      </c>
      <c r="H15">
        <v>12</v>
      </c>
      <c r="I15">
        <v>9</v>
      </c>
      <c r="J15">
        <v>14</v>
      </c>
      <c r="K15">
        <v>16</v>
      </c>
      <c r="L15">
        <v>9</v>
      </c>
      <c r="N15">
        <v>0</v>
      </c>
      <c r="O15" t="s">
        <v>62</v>
      </c>
      <c r="P15">
        <v>509</v>
      </c>
      <c r="Q15">
        <v>0</v>
      </c>
      <c r="R15" t="s">
        <v>76</v>
      </c>
      <c r="S15" t="s">
        <v>3359</v>
      </c>
      <c r="T15" t="s">
        <v>3359</v>
      </c>
      <c r="V15" t="s">
        <v>223</v>
      </c>
    </row>
    <row r="16" spans="1:22" x14ac:dyDescent="0.15">
      <c r="A16">
        <v>15</v>
      </c>
      <c r="B16">
        <v>4</v>
      </c>
      <c r="C16" t="s">
        <v>77</v>
      </c>
      <c r="D16" t="s">
        <v>80</v>
      </c>
      <c r="E16" t="s">
        <v>223</v>
      </c>
      <c r="F16" t="s">
        <v>81</v>
      </c>
      <c r="G16">
        <v>11610</v>
      </c>
      <c r="H16">
        <v>12</v>
      </c>
      <c r="I16">
        <v>9</v>
      </c>
      <c r="J16">
        <v>15</v>
      </c>
      <c r="K16">
        <v>17</v>
      </c>
      <c r="L16">
        <v>9</v>
      </c>
      <c r="N16">
        <v>0</v>
      </c>
      <c r="O16" t="s">
        <v>45</v>
      </c>
      <c r="P16">
        <v>415</v>
      </c>
      <c r="Q16">
        <v>56261</v>
      </c>
      <c r="R16" t="s">
        <v>3359</v>
      </c>
      <c r="S16" t="s">
        <v>3359</v>
      </c>
      <c r="T16" t="s">
        <v>3359</v>
      </c>
      <c r="V16" t="s">
        <v>83</v>
      </c>
    </row>
    <row r="17" spans="1:22" x14ac:dyDescent="0.15">
      <c r="A17">
        <v>16</v>
      </c>
      <c r="B17">
        <v>4</v>
      </c>
      <c r="C17" t="s">
        <v>84</v>
      </c>
      <c r="D17" t="s">
        <v>80</v>
      </c>
      <c r="E17" t="s">
        <v>223</v>
      </c>
      <c r="F17" t="s">
        <v>81</v>
      </c>
      <c r="G17">
        <v>11610</v>
      </c>
      <c r="H17">
        <v>12</v>
      </c>
      <c r="I17">
        <v>9</v>
      </c>
      <c r="J17">
        <v>15</v>
      </c>
      <c r="K17">
        <v>17</v>
      </c>
      <c r="L17">
        <v>9</v>
      </c>
      <c r="N17">
        <v>0</v>
      </c>
      <c r="O17" t="s">
        <v>45</v>
      </c>
      <c r="P17">
        <v>415</v>
      </c>
      <c r="Q17">
        <v>56261</v>
      </c>
      <c r="R17" t="s">
        <v>3359</v>
      </c>
      <c r="S17" t="s">
        <v>3359</v>
      </c>
      <c r="T17" t="s">
        <v>3359</v>
      </c>
      <c r="V17" t="s">
        <v>83</v>
      </c>
    </row>
    <row r="18" spans="1:22" x14ac:dyDescent="0.15">
      <c r="A18">
        <v>17</v>
      </c>
      <c r="B18">
        <v>4</v>
      </c>
      <c r="C18" t="s">
        <v>85</v>
      </c>
      <c r="D18" t="s">
        <v>80</v>
      </c>
      <c r="E18" t="s">
        <v>223</v>
      </c>
      <c r="F18" t="s">
        <v>81</v>
      </c>
      <c r="G18">
        <v>11610</v>
      </c>
      <c r="H18">
        <v>12</v>
      </c>
      <c r="I18">
        <v>9</v>
      </c>
      <c r="J18">
        <v>15</v>
      </c>
      <c r="K18">
        <v>17</v>
      </c>
      <c r="L18">
        <v>9</v>
      </c>
      <c r="N18">
        <v>0</v>
      </c>
      <c r="O18" t="s">
        <v>45</v>
      </c>
      <c r="P18">
        <v>415</v>
      </c>
      <c r="Q18">
        <v>56261</v>
      </c>
      <c r="R18" t="s">
        <v>3359</v>
      </c>
      <c r="S18" t="s">
        <v>3359</v>
      </c>
      <c r="T18" t="s">
        <v>3359</v>
      </c>
      <c r="V18" t="s">
        <v>83</v>
      </c>
    </row>
    <row r="19" spans="1:22" x14ac:dyDescent="0.15">
      <c r="A19">
        <v>18</v>
      </c>
      <c r="B19">
        <v>4</v>
      </c>
      <c r="C19" t="s">
        <v>86</v>
      </c>
      <c r="D19" t="s">
        <v>80</v>
      </c>
      <c r="E19" t="s">
        <v>223</v>
      </c>
      <c r="F19" t="s">
        <v>81</v>
      </c>
      <c r="G19">
        <v>11610</v>
      </c>
      <c r="H19">
        <v>12</v>
      </c>
      <c r="I19">
        <v>9</v>
      </c>
      <c r="J19">
        <v>15</v>
      </c>
      <c r="K19">
        <v>17</v>
      </c>
      <c r="L19">
        <v>9</v>
      </c>
      <c r="N19">
        <v>0</v>
      </c>
      <c r="O19" t="s">
        <v>45</v>
      </c>
      <c r="P19">
        <v>415</v>
      </c>
      <c r="Q19">
        <v>56261</v>
      </c>
      <c r="R19" t="s">
        <v>3359</v>
      </c>
      <c r="S19" t="s">
        <v>3359</v>
      </c>
      <c r="T19" t="s">
        <v>3359</v>
      </c>
      <c r="V19" t="s">
        <v>83</v>
      </c>
    </row>
    <row r="20" spans="1:22" x14ac:dyDescent="0.15">
      <c r="A20">
        <v>19</v>
      </c>
      <c r="B20">
        <v>4</v>
      </c>
      <c r="C20" t="s">
        <v>87</v>
      </c>
      <c r="D20" t="s">
        <v>80</v>
      </c>
      <c r="E20" t="s">
        <v>223</v>
      </c>
      <c r="F20" t="s">
        <v>81</v>
      </c>
      <c r="G20">
        <v>11610</v>
      </c>
      <c r="H20">
        <v>12</v>
      </c>
      <c r="I20">
        <v>9</v>
      </c>
      <c r="J20">
        <v>15</v>
      </c>
      <c r="K20">
        <v>17</v>
      </c>
      <c r="L20">
        <v>9</v>
      </c>
      <c r="N20">
        <v>0</v>
      </c>
      <c r="O20" t="s">
        <v>45</v>
      </c>
      <c r="P20">
        <v>415</v>
      </c>
      <c r="Q20">
        <v>56261</v>
      </c>
      <c r="R20" t="s">
        <v>3359</v>
      </c>
      <c r="S20" t="s">
        <v>3359</v>
      </c>
      <c r="T20" t="s">
        <v>3359</v>
      </c>
      <c r="V20" t="s">
        <v>83</v>
      </c>
    </row>
    <row r="21" spans="1:22" x14ac:dyDescent="0.15">
      <c r="A21">
        <v>20</v>
      </c>
      <c r="B21">
        <v>4</v>
      </c>
      <c r="C21" t="s">
        <v>88</v>
      </c>
      <c r="D21" t="s">
        <v>80</v>
      </c>
      <c r="E21" t="s">
        <v>223</v>
      </c>
      <c r="F21" t="s">
        <v>81</v>
      </c>
      <c r="G21">
        <v>11610</v>
      </c>
      <c r="H21">
        <v>12</v>
      </c>
      <c r="I21">
        <v>9</v>
      </c>
      <c r="J21">
        <v>15</v>
      </c>
      <c r="K21">
        <v>17</v>
      </c>
      <c r="L21">
        <v>9</v>
      </c>
      <c r="N21">
        <v>0</v>
      </c>
      <c r="O21" t="s">
        <v>45</v>
      </c>
      <c r="P21">
        <v>419</v>
      </c>
      <c r="Q21">
        <v>56261</v>
      </c>
      <c r="R21" t="s">
        <v>3359</v>
      </c>
      <c r="S21" t="s">
        <v>3359</v>
      </c>
      <c r="T21" t="s">
        <v>3359</v>
      </c>
      <c r="V21" t="s">
        <v>83</v>
      </c>
    </row>
    <row r="22" spans="1:22" x14ac:dyDescent="0.15">
      <c r="A22">
        <v>21</v>
      </c>
      <c r="B22">
        <v>4</v>
      </c>
      <c r="C22" t="s">
        <v>89</v>
      </c>
      <c r="D22" t="s">
        <v>90</v>
      </c>
      <c r="E22" t="s">
        <v>223</v>
      </c>
      <c r="F22" t="s">
        <v>91</v>
      </c>
      <c r="G22">
        <v>11610</v>
      </c>
      <c r="H22">
        <v>12</v>
      </c>
      <c r="I22">
        <v>9</v>
      </c>
      <c r="J22">
        <v>15</v>
      </c>
      <c r="K22">
        <v>17</v>
      </c>
      <c r="L22">
        <v>9</v>
      </c>
      <c r="N22">
        <v>0</v>
      </c>
      <c r="O22" t="s">
        <v>45</v>
      </c>
      <c r="P22">
        <v>359</v>
      </c>
      <c r="Q22">
        <v>0</v>
      </c>
      <c r="R22" t="s">
        <v>3359</v>
      </c>
      <c r="S22" t="s">
        <v>3359</v>
      </c>
      <c r="T22" t="s">
        <v>3359</v>
      </c>
      <c r="V22" t="s">
        <v>83</v>
      </c>
    </row>
    <row r="23" spans="1:22" x14ac:dyDescent="0.15">
      <c r="A23">
        <v>22</v>
      </c>
      <c r="B23">
        <v>4</v>
      </c>
      <c r="C23" t="s">
        <v>93</v>
      </c>
      <c r="D23" t="s">
        <v>90</v>
      </c>
      <c r="E23" t="s">
        <v>223</v>
      </c>
      <c r="F23" t="s">
        <v>81</v>
      </c>
      <c r="G23">
        <v>11610</v>
      </c>
      <c r="H23">
        <v>12</v>
      </c>
      <c r="I23">
        <v>9</v>
      </c>
      <c r="J23">
        <v>15</v>
      </c>
      <c r="K23">
        <v>17</v>
      </c>
      <c r="L23">
        <v>9</v>
      </c>
      <c r="N23">
        <v>0</v>
      </c>
      <c r="O23" t="s">
        <v>45</v>
      </c>
      <c r="P23">
        <v>386</v>
      </c>
      <c r="Q23">
        <v>13405</v>
      </c>
      <c r="R23" t="s">
        <v>3359</v>
      </c>
      <c r="S23" t="s">
        <v>3359</v>
      </c>
      <c r="T23" t="s">
        <v>3359</v>
      </c>
      <c r="V23" t="s">
        <v>83</v>
      </c>
    </row>
    <row r="24" spans="1:22" x14ac:dyDescent="0.15">
      <c r="A24">
        <v>23</v>
      </c>
      <c r="B24">
        <v>4</v>
      </c>
      <c r="C24" t="s">
        <v>94</v>
      </c>
      <c r="D24" t="s">
        <v>90</v>
      </c>
      <c r="E24" t="s">
        <v>223</v>
      </c>
      <c r="F24" t="s">
        <v>81</v>
      </c>
      <c r="G24">
        <v>11610</v>
      </c>
      <c r="H24">
        <v>12</v>
      </c>
      <c r="I24">
        <v>9</v>
      </c>
      <c r="J24">
        <v>15</v>
      </c>
      <c r="K24">
        <v>17</v>
      </c>
      <c r="L24">
        <v>9</v>
      </c>
      <c r="N24">
        <v>0</v>
      </c>
      <c r="O24" t="s">
        <v>45</v>
      </c>
      <c r="P24">
        <v>396</v>
      </c>
      <c r="Q24">
        <v>0</v>
      </c>
      <c r="R24" t="s">
        <v>3359</v>
      </c>
      <c r="S24" t="s">
        <v>3359</v>
      </c>
      <c r="T24" t="s">
        <v>3359</v>
      </c>
      <c r="V24" t="s">
        <v>83</v>
      </c>
    </row>
    <row r="25" spans="1:22" x14ac:dyDescent="0.15">
      <c r="A25">
        <v>24</v>
      </c>
      <c r="B25">
        <v>4</v>
      </c>
      <c r="C25" t="s">
        <v>95</v>
      </c>
      <c r="D25" t="s">
        <v>90</v>
      </c>
      <c r="E25" t="s">
        <v>223</v>
      </c>
      <c r="F25" t="s">
        <v>81</v>
      </c>
      <c r="G25">
        <v>11610</v>
      </c>
      <c r="H25">
        <v>46</v>
      </c>
      <c r="I25">
        <v>9</v>
      </c>
      <c r="J25">
        <v>15</v>
      </c>
      <c r="K25">
        <v>17</v>
      </c>
      <c r="L25">
        <v>9</v>
      </c>
      <c r="N25">
        <v>0</v>
      </c>
      <c r="O25" t="s">
        <v>98</v>
      </c>
      <c r="P25">
        <v>275</v>
      </c>
      <c r="Q25">
        <v>59922</v>
      </c>
      <c r="R25" t="s">
        <v>3359</v>
      </c>
      <c r="S25" t="s">
        <v>3359</v>
      </c>
      <c r="T25" t="s">
        <v>3359</v>
      </c>
      <c r="V25" t="s">
        <v>99</v>
      </c>
    </row>
    <row r="26" spans="1:22" x14ac:dyDescent="0.15">
      <c r="A26">
        <v>25</v>
      </c>
      <c r="B26">
        <v>7.5</v>
      </c>
      <c r="C26" t="s">
        <v>100</v>
      </c>
      <c r="D26" t="s">
        <v>102</v>
      </c>
      <c r="E26" t="s">
        <v>223</v>
      </c>
      <c r="F26" t="s">
        <v>103</v>
      </c>
      <c r="G26">
        <v>11610</v>
      </c>
      <c r="H26">
        <v>12</v>
      </c>
      <c r="I26">
        <v>9</v>
      </c>
      <c r="J26">
        <v>15</v>
      </c>
      <c r="K26">
        <v>17</v>
      </c>
      <c r="L26">
        <v>9</v>
      </c>
      <c r="N26">
        <v>0</v>
      </c>
      <c r="O26" t="s">
        <v>105</v>
      </c>
      <c r="P26">
        <v>60</v>
      </c>
      <c r="Q26">
        <v>13405</v>
      </c>
      <c r="R26" t="s">
        <v>104</v>
      </c>
      <c r="S26" t="s">
        <v>3359</v>
      </c>
      <c r="T26" t="s">
        <v>3359</v>
      </c>
      <c r="V26" t="s">
        <v>106</v>
      </c>
    </row>
    <row r="27" spans="1:22" x14ac:dyDescent="0.15">
      <c r="A27">
        <v>26</v>
      </c>
      <c r="B27">
        <v>7.5</v>
      </c>
      <c r="C27" t="s">
        <v>108</v>
      </c>
      <c r="D27" t="s">
        <v>102</v>
      </c>
      <c r="E27" t="s">
        <v>223</v>
      </c>
      <c r="F27" t="s">
        <v>109</v>
      </c>
      <c r="G27">
        <v>11610</v>
      </c>
      <c r="H27">
        <v>12</v>
      </c>
      <c r="I27">
        <v>9</v>
      </c>
      <c r="J27">
        <v>15</v>
      </c>
      <c r="K27">
        <v>17</v>
      </c>
      <c r="L27">
        <v>9</v>
      </c>
      <c r="N27">
        <v>0</v>
      </c>
      <c r="O27" t="s">
        <v>105</v>
      </c>
      <c r="P27">
        <v>397</v>
      </c>
      <c r="Q27">
        <v>58719</v>
      </c>
      <c r="R27" t="s">
        <v>110</v>
      </c>
      <c r="S27" t="s">
        <v>3359</v>
      </c>
      <c r="T27" t="s">
        <v>3359</v>
      </c>
      <c r="V27" t="s">
        <v>106</v>
      </c>
    </row>
    <row r="28" spans="1:22" x14ac:dyDescent="0.15">
      <c r="A28">
        <v>27</v>
      </c>
      <c r="B28">
        <v>5.5</v>
      </c>
      <c r="C28" t="s">
        <v>111</v>
      </c>
      <c r="D28" t="s">
        <v>112</v>
      </c>
      <c r="E28" t="s">
        <v>223</v>
      </c>
      <c r="F28" t="s">
        <v>113</v>
      </c>
      <c r="G28">
        <v>11610</v>
      </c>
      <c r="H28">
        <v>46</v>
      </c>
      <c r="I28">
        <v>9</v>
      </c>
      <c r="J28">
        <v>15</v>
      </c>
      <c r="K28">
        <v>17</v>
      </c>
      <c r="L28">
        <v>9</v>
      </c>
      <c r="N28">
        <v>0</v>
      </c>
      <c r="O28" t="s">
        <v>98</v>
      </c>
      <c r="P28">
        <v>303</v>
      </c>
      <c r="Q28">
        <v>13405</v>
      </c>
      <c r="R28" t="s">
        <v>114</v>
      </c>
      <c r="S28" t="s">
        <v>3359</v>
      </c>
      <c r="T28" t="s">
        <v>3359</v>
      </c>
      <c r="V28" t="s">
        <v>223</v>
      </c>
    </row>
    <row r="29" spans="1:22" x14ac:dyDescent="0.15">
      <c r="A29">
        <v>28</v>
      </c>
      <c r="B29">
        <v>4</v>
      </c>
      <c r="C29" t="s">
        <v>115</v>
      </c>
      <c r="D29" t="s">
        <v>117</v>
      </c>
      <c r="E29" t="s">
        <v>223</v>
      </c>
      <c r="F29" t="s">
        <v>118</v>
      </c>
      <c r="G29">
        <v>11610</v>
      </c>
      <c r="H29">
        <v>12</v>
      </c>
      <c r="I29">
        <v>9</v>
      </c>
      <c r="J29">
        <v>15</v>
      </c>
      <c r="K29">
        <v>17</v>
      </c>
      <c r="L29">
        <v>9</v>
      </c>
      <c r="N29">
        <v>0</v>
      </c>
      <c r="O29" t="s">
        <v>120</v>
      </c>
      <c r="P29">
        <v>89</v>
      </c>
      <c r="Q29">
        <v>13405</v>
      </c>
      <c r="R29" t="s">
        <v>119</v>
      </c>
      <c r="S29" t="s">
        <v>3359</v>
      </c>
      <c r="T29" t="s">
        <v>3359</v>
      </c>
      <c r="V29" t="s">
        <v>121</v>
      </c>
    </row>
    <row r="30" spans="1:22" x14ac:dyDescent="0.15">
      <c r="A30">
        <v>29</v>
      </c>
      <c r="B30">
        <v>2.2000000000000002</v>
      </c>
      <c r="C30" t="s">
        <v>122</v>
      </c>
      <c r="D30" t="s">
        <v>124</v>
      </c>
      <c r="E30" t="s">
        <v>223</v>
      </c>
      <c r="F30" t="s">
        <v>125</v>
      </c>
      <c r="G30">
        <v>11610</v>
      </c>
      <c r="H30">
        <v>12</v>
      </c>
      <c r="I30">
        <v>9</v>
      </c>
      <c r="J30">
        <v>15</v>
      </c>
      <c r="K30">
        <v>17</v>
      </c>
      <c r="L30">
        <v>9</v>
      </c>
      <c r="N30">
        <v>0</v>
      </c>
      <c r="O30" t="s">
        <v>123</v>
      </c>
      <c r="P30">
        <v>0</v>
      </c>
      <c r="Q30">
        <v>0</v>
      </c>
      <c r="R30" t="s">
        <v>126</v>
      </c>
      <c r="S30" t="s">
        <v>3359</v>
      </c>
      <c r="T30" t="s">
        <v>3359</v>
      </c>
      <c r="V30" t="s">
        <v>127</v>
      </c>
    </row>
    <row r="31" spans="1:22" x14ac:dyDescent="0.15">
      <c r="A31">
        <v>30</v>
      </c>
      <c r="B31">
        <v>2.2000000000000002</v>
      </c>
      <c r="C31" t="s">
        <v>128</v>
      </c>
      <c r="D31" t="s">
        <v>124</v>
      </c>
      <c r="E31" t="s">
        <v>223</v>
      </c>
      <c r="F31" t="s">
        <v>125</v>
      </c>
      <c r="G31">
        <v>11610</v>
      </c>
      <c r="H31">
        <v>12</v>
      </c>
      <c r="I31">
        <v>9</v>
      </c>
      <c r="J31">
        <v>15</v>
      </c>
      <c r="K31">
        <v>17</v>
      </c>
      <c r="L31">
        <v>9</v>
      </c>
      <c r="N31">
        <v>0</v>
      </c>
      <c r="O31" t="s">
        <v>123</v>
      </c>
      <c r="P31">
        <v>0</v>
      </c>
      <c r="Q31">
        <v>0</v>
      </c>
      <c r="R31" t="s">
        <v>126</v>
      </c>
      <c r="S31" t="s">
        <v>3359</v>
      </c>
      <c r="T31" t="s">
        <v>3359</v>
      </c>
      <c r="V31" t="s">
        <v>127</v>
      </c>
    </row>
    <row r="32" spans="1:22" x14ac:dyDescent="0.15">
      <c r="A32">
        <v>31</v>
      </c>
      <c r="B32">
        <v>7.5</v>
      </c>
      <c r="C32" t="s">
        <v>129</v>
      </c>
      <c r="D32" t="s">
        <v>130</v>
      </c>
      <c r="E32" t="s">
        <v>223</v>
      </c>
      <c r="F32" t="s">
        <v>131</v>
      </c>
      <c r="G32">
        <v>11610</v>
      </c>
      <c r="H32">
        <v>12</v>
      </c>
      <c r="I32">
        <v>9</v>
      </c>
      <c r="J32">
        <v>15</v>
      </c>
      <c r="K32">
        <v>17</v>
      </c>
      <c r="L32">
        <v>9</v>
      </c>
      <c r="N32">
        <v>0</v>
      </c>
      <c r="O32" t="s">
        <v>123</v>
      </c>
      <c r="P32">
        <v>0</v>
      </c>
      <c r="Q32">
        <v>0</v>
      </c>
      <c r="R32" t="s">
        <v>132</v>
      </c>
      <c r="S32" t="s">
        <v>3359</v>
      </c>
      <c r="T32" t="s">
        <v>3359</v>
      </c>
      <c r="V32" t="s">
        <v>127</v>
      </c>
    </row>
    <row r="33" spans="1:22" x14ac:dyDescent="0.15">
      <c r="A33">
        <v>32</v>
      </c>
      <c r="B33">
        <v>5.5</v>
      </c>
      <c r="C33" t="s">
        <v>133</v>
      </c>
      <c r="D33" t="s">
        <v>135</v>
      </c>
      <c r="E33" t="s">
        <v>223</v>
      </c>
      <c r="F33" t="s">
        <v>136</v>
      </c>
      <c r="G33">
        <v>11610</v>
      </c>
      <c r="H33">
        <v>12</v>
      </c>
      <c r="I33">
        <v>9</v>
      </c>
      <c r="J33">
        <v>14</v>
      </c>
      <c r="K33">
        <v>18</v>
      </c>
      <c r="L33">
        <v>9</v>
      </c>
      <c r="N33">
        <v>0</v>
      </c>
      <c r="O33" t="s">
        <v>45</v>
      </c>
      <c r="P33">
        <v>636</v>
      </c>
      <c r="Q33">
        <v>0</v>
      </c>
      <c r="R33" t="s">
        <v>137</v>
      </c>
      <c r="S33" t="s">
        <v>3359</v>
      </c>
      <c r="T33" t="s">
        <v>3359</v>
      </c>
      <c r="V33" t="s">
        <v>138</v>
      </c>
    </row>
    <row r="34" spans="1:22" x14ac:dyDescent="0.15">
      <c r="A34">
        <v>33</v>
      </c>
      <c r="B34">
        <v>5.5</v>
      </c>
      <c r="C34" t="s">
        <v>140</v>
      </c>
      <c r="D34" t="s">
        <v>141</v>
      </c>
      <c r="E34" t="s">
        <v>223</v>
      </c>
      <c r="F34" t="s">
        <v>142</v>
      </c>
      <c r="G34">
        <v>11610</v>
      </c>
      <c r="H34">
        <v>12</v>
      </c>
      <c r="I34">
        <v>9</v>
      </c>
      <c r="J34">
        <v>14</v>
      </c>
      <c r="K34">
        <v>18</v>
      </c>
      <c r="L34">
        <v>9</v>
      </c>
      <c r="N34">
        <v>0</v>
      </c>
      <c r="O34" t="s">
        <v>45</v>
      </c>
      <c r="P34">
        <v>706</v>
      </c>
      <c r="Q34">
        <v>202636</v>
      </c>
      <c r="R34" t="s">
        <v>137</v>
      </c>
      <c r="S34" t="s">
        <v>3359</v>
      </c>
      <c r="T34" t="s">
        <v>3359</v>
      </c>
      <c r="V34" t="s">
        <v>138</v>
      </c>
    </row>
    <row r="35" spans="1:22" x14ac:dyDescent="0.15">
      <c r="A35">
        <v>34</v>
      </c>
      <c r="B35">
        <v>5.5</v>
      </c>
      <c r="C35" t="s">
        <v>145</v>
      </c>
      <c r="D35" t="s">
        <v>147</v>
      </c>
      <c r="E35" t="s">
        <v>223</v>
      </c>
      <c r="F35" t="s">
        <v>148</v>
      </c>
      <c r="G35">
        <v>11610</v>
      </c>
      <c r="H35">
        <v>12</v>
      </c>
      <c r="I35">
        <v>9</v>
      </c>
      <c r="J35">
        <v>43</v>
      </c>
      <c r="K35">
        <v>18</v>
      </c>
      <c r="L35">
        <v>9</v>
      </c>
      <c r="N35">
        <v>0</v>
      </c>
      <c r="O35" t="s">
        <v>45</v>
      </c>
      <c r="P35">
        <v>0</v>
      </c>
      <c r="Q35">
        <v>0</v>
      </c>
      <c r="R35" t="s">
        <v>149</v>
      </c>
      <c r="S35" t="s">
        <v>3359</v>
      </c>
      <c r="T35" t="s">
        <v>3359</v>
      </c>
      <c r="V35" t="s">
        <v>138</v>
      </c>
    </row>
    <row r="36" spans="1:22" x14ac:dyDescent="0.15">
      <c r="A36">
        <v>35</v>
      </c>
      <c r="B36">
        <v>2.2000000000000002</v>
      </c>
      <c r="C36" t="s">
        <v>150</v>
      </c>
      <c r="D36" t="s">
        <v>151</v>
      </c>
      <c r="E36" t="s">
        <v>223</v>
      </c>
      <c r="F36" t="s">
        <v>152</v>
      </c>
      <c r="G36">
        <v>11610</v>
      </c>
      <c r="H36">
        <v>12</v>
      </c>
      <c r="I36">
        <v>9</v>
      </c>
      <c r="J36">
        <v>43</v>
      </c>
      <c r="K36">
        <v>18</v>
      </c>
      <c r="L36">
        <v>9</v>
      </c>
      <c r="N36">
        <v>0</v>
      </c>
      <c r="O36" t="s">
        <v>45</v>
      </c>
      <c r="P36">
        <v>0</v>
      </c>
      <c r="Q36">
        <v>13405</v>
      </c>
      <c r="R36" t="s">
        <v>3359</v>
      </c>
      <c r="S36" t="s">
        <v>3359</v>
      </c>
      <c r="T36" t="s">
        <v>3359</v>
      </c>
      <c r="V36" t="s">
        <v>153</v>
      </c>
    </row>
    <row r="37" spans="1:22" x14ac:dyDescent="0.15">
      <c r="A37">
        <v>36</v>
      </c>
      <c r="B37">
        <v>0.37</v>
      </c>
      <c r="C37" t="s">
        <v>154</v>
      </c>
      <c r="D37" t="s">
        <v>155</v>
      </c>
      <c r="E37" t="s">
        <v>223</v>
      </c>
      <c r="F37" t="s">
        <v>156</v>
      </c>
      <c r="G37">
        <v>11610</v>
      </c>
      <c r="H37">
        <v>12</v>
      </c>
      <c r="I37">
        <v>9</v>
      </c>
      <c r="J37">
        <v>43</v>
      </c>
      <c r="K37">
        <v>18</v>
      </c>
      <c r="L37">
        <v>9</v>
      </c>
      <c r="N37">
        <v>0</v>
      </c>
      <c r="O37" t="s">
        <v>45</v>
      </c>
      <c r="P37">
        <v>0</v>
      </c>
      <c r="Q37">
        <v>0</v>
      </c>
      <c r="R37" t="s">
        <v>157</v>
      </c>
      <c r="S37" t="s">
        <v>3359</v>
      </c>
      <c r="T37" t="s">
        <v>3359</v>
      </c>
      <c r="V37" t="s">
        <v>158</v>
      </c>
    </row>
    <row r="38" spans="1:22" x14ac:dyDescent="0.15">
      <c r="A38">
        <v>37</v>
      </c>
      <c r="B38">
        <v>0.37</v>
      </c>
      <c r="C38" t="s">
        <v>159</v>
      </c>
      <c r="D38" t="s">
        <v>160</v>
      </c>
      <c r="E38" t="s">
        <v>223</v>
      </c>
      <c r="F38" t="s">
        <v>161</v>
      </c>
      <c r="G38">
        <v>11610</v>
      </c>
      <c r="H38">
        <v>12</v>
      </c>
      <c r="I38">
        <v>9</v>
      </c>
      <c r="J38">
        <v>43</v>
      </c>
      <c r="K38">
        <v>18</v>
      </c>
      <c r="L38">
        <v>9</v>
      </c>
      <c r="N38">
        <v>0</v>
      </c>
      <c r="O38" t="s">
        <v>45</v>
      </c>
      <c r="P38">
        <v>0</v>
      </c>
      <c r="Q38">
        <v>0</v>
      </c>
      <c r="R38" t="s">
        <v>157</v>
      </c>
      <c r="S38" t="s">
        <v>3359</v>
      </c>
      <c r="T38" t="s">
        <v>3359</v>
      </c>
      <c r="V38" t="s">
        <v>138</v>
      </c>
    </row>
    <row r="39" spans="1:22" x14ac:dyDescent="0.15">
      <c r="A39">
        <v>38</v>
      </c>
      <c r="B39">
        <v>0.37</v>
      </c>
      <c r="C39" t="s">
        <v>162</v>
      </c>
      <c r="D39" t="s">
        <v>160</v>
      </c>
      <c r="E39" t="s">
        <v>223</v>
      </c>
      <c r="F39" t="s">
        <v>163</v>
      </c>
      <c r="G39">
        <v>11610</v>
      </c>
      <c r="H39">
        <v>12</v>
      </c>
      <c r="I39">
        <v>9</v>
      </c>
      <c r="J39">
        <v>43</v>
      </c>
      <c r="K39">
        <v>18</v>
      </c>
      <c r="L39">
        <v>9</v>
      </c>
      <c r="N39">
        <v>0</v>
      </c>
      <c r="O39" t="s">
        <v>45</v>
      </c>
      <c r="P39">
        <v>0</v>
      </c>
      <c r="Q39">
        <v>0</v>
      </c>
      <c r="R39" t="s">
        <v>157</v>
      </c>
      <c r="S39" t="s">
        <v>3359</v>
      </c>
      <c r="T39" t="s">
        <v>3359</v>
      </c>
      <c r="V39" t="s">
        <v>138</v>
      </c>
    </row>
    <row r="40" spans="1:22" x14ac:dyDescent="0.15">
      <c r="A40">
        <v>39</v>
      </c>
      <c r="B40">
        <v>0.37</v>
      </c>
      <c r="C40" t="s">
        <v>164</v>
      </c>
      <c r="D40" t="s">
        <v>160</v>
      </c>
      <c r="E40" t="s">
        <v>223</v>
      </c>
      <c r="F40" t="s">
        <v>165</v>
      </c>
      <c r="G40">
        <v>11610</v>
      </c>
      <c r="H40">
        <v>12</v>
      </c>
      <c r="I40">
        <v>9</v>
      </c>
      <c r="J40">
        <v>43</v>
      </c>
      <c r="K40">
        <v>18</v>
      </c>
      <c r="L40">
        <v>9</v>
      </c>
      <c r="N40">
        <v>0</v>
      </c>
      <c r="O40" t="s">
        <v>45</v>
      </c>
      <c r="P40">
        <v>0</v>
      </c>
      <c r="Q40">
        <v>0</v>
      </c>
      <c r="R40" t="s">
        <v>157</v>
      </c>
      <c r="S40" t="s">
        <v>3359</v>
      </c>
      <c r="T40" t="s">
        <v>3359</v>
      </c>
      <c r="V40" t="s">
        <v>138</v>
      </c>
    </row>
    <row r="41" spans="1:22" x14ac:dyDescent="0.15">
      <c r="A41">
        <v>40</v>
      </c>
      <c r="B41">
        <v>0.37</v>
      </c>
      <c r="C41" t="s">
        <v>166</v>
      </c>
      <c r="D41" t="s">
        <v>160</v>
      </c>
      <c r="E41" t="s">
        <v>223</v>
      </c>
      <c r="F41" t="s">
        <v>167</v>
      </c>
      <c r="G41">
        <v>11610</v>
      </c>
      <c r="H41">
        <v>12</v>
      </c>
      <c r="I41">
        <v>9</v>
      </c>
      <c r="J41">
        <v>43</v>
      </c>
      <c r="K41">
        <v>18</v>
      </c>
      <c r="L41">
        <v>9</v>
      </c>
      <c r="N41">
        <v>0</v>
      </c>
      <c r="O41" t="s">
        <v>45</v>
      </c>
      <c r="P41">
        <v>0</v>
      </c>
      <c r="Q41">
        <v>0</v>
      </c>
      <c r="R41" t="s">
        <v>157</v>
      </c>
      <c r="S41" t="s">
        <v>3359</v>
      </c>
      <c r="T41" t="s">
        <v>3359</v>
      </c>
      <c r="V41" t="s">
        <v>138</v>
      </c>
    </row>
    <row r="42" spans="1:22" x14ac:dyDescent="0.15">
      <c r="A42">
        <v>41</v>
      </c>
      <c r="B42">
        <v>5.5</v>
      </c>
      <c r="C42" t="s">
        <v>168</v>
      </c>
      <c r="D42" t="s">
        <v>169</v>
      </c>
      <c r="E42" t="s">
        <v>223</v>
      </c>
      <c r="F42" t="s">
        <v>170</v>
      </c>
      <c r="G42">
        <v>11610</v>
      </c>
      <c r="H42">
        <v>12</v>
      </c>
      <c r="I42">
        <v>9</v>
      </c>
      <c r="J42">
        <v>14</v>
      </c>
      <c r="K42">
        <v>18</v>
      </c>
      <c r="L42">
        <v>9</v>
      </c>
      <c r="N42">
        <v>0</v>
      </c>
      <c r="O42" t="s">
        <v>45</v>
      </c>
      <c r="P42">
        <v>548</v>
      </c>
      <c r="Q42">
        <v>13405</v>
      </c>
      <c r="R42" t="s">
        <v>3359</v>
      </c>
      <c r="S42" t="s">
        <v>3359</v>
      </c>
      <c r="T42" t="s">
        <v>3359</v>
      </c>
      <c r="V42" t="s">
        <v>223</v>
      </c>
    </row>
    <row r="43" spans="1:22" x14ac:dyDescent="0.15">
      <c r="A43">
        <v>42</v>
      </c>
      <c r="B43">
        <v>5.5</v>
      </c>
      <c r="C43" t="s">
        <v>172</v>
      </c>
      <c r="D43" t="s">
        <v>173</v>
      </c>
      <c r="E43" t="s">
        <v>223</v>
      </c>
      <c r="F43" t="s">
        <v>174</v>
      </c>
      <c r="G43">
        <v>11610</v>
      </c>
      <c r="H43">
        <v>12</v>
      </c>
      <c r="I43">
        <v>9</v>
      </c>
      <c r="J43">
        <v>14</v>
      </c>
      <c r="K43">
        <v>18</v>
      </c>
      <c r="L43">
        <v>9</v>
      </c>
      <c r="N43">
        <v>0</v>
      </c>
      <c r="O43" t="s">
        <v>176</v>
      </c>
      <c r="P43">
        <v>0</v>
      </c>
      <c r="Q43">
        <v>0</v>
      </c>
      <c r="R43" t="s">
        <v>175</v>
      </c>
      <c r="S43" t="s">
        <v>3359</v>
      </c>
      <c r="T43" t="s">
        <v>3359</v>
      </c>
      <c r="V43" t="s">
        <v>223</v>
      </c>
    </row>
    <row r="44" spans="1:22" x14ac:dyDescent="0.15">
      <c r="A44">
        <v>43</v>
      </c>
      <c r="B44">
        <v>11</v>
      </c>
      <c r="C44" t="s">
        <v>177</v>
      </c>
      <c r="D44" t="s">
        <v>178</v>
      </c>
      <c r="E44" t="s">
        <v>223</v>
      </c>
      <c r="F44" t="s">
        <v>179</v>
      </c>
      <c r="G44">
        <v>11610</v>
      </c>
      <c r="H44">
        <v>12</v>
      </c>
      <c r="I44">
        <v>9</v>
      </c>
      <c r="J44">
        <v>15</v>
      </c>
      <c r="K44">
        <v>18</v>
      </c>
      <c r="L44">
        <v>9</v>
      </c>
      <c r="N44">
        <v>0</v>
      </c>
      <c r="O44" t="s">
        <v>105</v>
      </c>
      <c r="P44">
        <v>294</v>
      </c>
      <c r="Q44">
        <v>13405</v>
      </c>
      <c r="R44" t="s">
        <v>104</v>
      </c>
      <c r="S44" t="s">
        <v>3359</v>
      </c>
      <c r="T44" t="s">
        <v>3359</v>
      </c>
      <c r="V44" t="s">
        <v>180</v>
      </c>
    </row>
    <row r="45" spans="1:22" x14ac:dyDescent="0.15">
      <c r="A45">
        <v>44</v>
      </c>
      <c r="B45">
        <v>11</v>
      </c>
      <c r="C45" t="s">
        <v>182</v>
      </c>
      <c r="D45" t="s">
        <v>183</v>
      </c>
      <c r="E45" t="s">
        <v>223</v>
      </c>
      <c r="F45" t="s">
        <v>184</v>
      </c>
      <c r="G45">
        <v>11610</v>
      </c>
      <c r="H45">
        <v>12</v>
      </c>
      <c r="I45">
        <v>9</v>
      </c>
      <c r="J45">
        <v>15</v>
      </c>
      <c r="K45">
        <v>18</v>
      </c>
      <c r="L45">
        <v>9</v>
      </c>
      <c r="N45">
        <v>0</v>
      </c>
      <c r="O45" t="s">
        <v>105</v>
      </c>
      <c r="P45">
        <v>293</v>
      </c>
      <c r="Q45">
        <v>13405</v>
      </c>
      <c r="R45" t="s">
        <v>104</v>
      </c>
      <c r="S45" t="s">
        <v>3359</v>
      </c>
      <c r="T45" t="s">
        <v>3359</v>
      </c>
      <c r="V45" t="s">
        <v>180</v>
      </c>
    </row>
    <row r="46" spans="1:22" x14ac:dyDescent="0.15">
      <c r="A46">
        <v>45</v>
      </c>
      <c r="B46">
        <v>5.5</v>
      </c>
      <c r="C46" t="s">
        <v>186</v>
      </c>
      <c r="D46" t="s">
        <v>187</v>
      </c>
      <c r="E46" t="s">
        <v>223</v>
      </c>
      <c r="F46" t="s">
        <v>188</v>
      </c>
      <c r="G46">
        <v>11610</v>
      </c>
      <c r="H46">
        <v>12</v>
      </c>
      <c r="I46">
        <v>9</v>
      </c>
      <c r="J46">
        <v>15</v>
      </c>
      <c r="K46">
        <v>18</v>
      </c>
      <c r="L46">
        <v>9</v>
      </c>
      <c r="N46">
        <v>0</v>
      </c>
      <c r="O46" t="s">
        <v>105</v>
      </c>
      <c r="P46">
        <v>298</v>
      </c>
      <c r="Q46">
        <v>13405</v>
      </c>
      <c r="R46" t="s">
        <v>104</v>
      </c>
      <c r="S46" t="s">
        <v>3359</v>
      </c>
      <c r="T46" t="s">
        <v>3359</v>
      </c>
      <c r="V46" t="s">
        <v>180</v>
      </c>
    </row>
    <row r="47" spans="1:22" x14ac:dyDescent="0.15">
      <c r="A47">
        <v>46</v>
      </c>
      <c r="B47">
        <v>5.5</v>
      </c>
      <c r="C47" t="s">
        <v>190</v>
      </c>
      <c r="D47" t="s">
        <v>187</v>
      </c>
      <c r="E47" t="s">
        <v>223</v>
      </c>
      <c r="F47" t="s">
        <v>188</v>
      </c>
      <c r="G47">
        <v>11610</v>
      </c>
      <c r="H47">
        <v>12</v>
      </c>
      <c r="I47">
        <v>9</v>
      </c>
      <c r="J47">
        <v>15</v>
      </c>
      <c r="K47">
        <v>18</v>
      </c>
      <c r="L47">
        <v>9</v>
      </c>
      <c r="N47">
        <v>0</v>
      </c>
      <c r="O47" t="s">
        <v>105</v>
      </c>
      <c r="P47">
        <v>298</v>
      </c>
      <c r="Q47">
        <v>13405</v>
      </c>
      <c r="R47" t="s">
        <v>104</v>
      </c>
      <c r="S47" t="s">
        <v>3359</v>
      </c>
      <c r="T47" t="s">
        <v>3359</v>
      </c>
      <c r="V47" t="s">
        <v>180</v>
      </c>
    </row>
    <row r="48" spans="1:22" x14ac:dyDescent="0.15">
      <c r="A48">
        <v>47</v>
      </c>
      <c r="B48">
        <v>5.5</v>
      </c>
      <c r="C48" t="s">
        <v>191</v>
      </c>
      <c r="D48" t="s">
        <v>192</v>
      </c>
      <c r="E48" t="s">
        <v>223</v>
      </c>
      <c r="F48" t="s">
        <v>193</v>
      </c>
      <c r="G48">
        <v>11610</v>
      </c>
      <c r="H48">
        <v>12</v>
      </c>
      <c r="I48">
        <v>9</v>
      </c>
      <c r="J48">
        <v>15</v>
      </c>
      <c r="K48">
        <v>18</v>
      </c>
      <c r="L48">
        <v>9</v>
      </c>
      <c r="N48">
        <v>0</v>
      </c>
      <c r="O48" t="s">
        <v>105</v>
      </c>
      <c r="P48">
        <v>352</v>
      </c>
      <c r="Q48">
        <v>63296</v>
      </c>
      <c r="R48" t="s">
        <v>104</v>
      </c>
      <c r="S48" t="s">
        <v>3359</v>
      </c>
      <c r="T48" t="s">
        <v>3359</v>
      </c>
      <c r="V48" t="s">
        <v>180</v>
      </c>
    </row>
    <row r="49" spans="1:22" x14ac:dyDescent="0.15">
      <c r="A49">
        <v>48</v>
      </c>
      <c r="B49">
        <v>5.5</v>
      </c>
      <c r="C49" t="s">
        <v>196</v>
      </c>
      <c r="D49" t="s">
        <v>197</v>
      </c>
      <c r="E49" t="s">
        <v>223</v>
      </c>
      <c r="F49" t="s">
        <v>198</v>
      </c>
      <c r="G49">
        <v>11610</v>
      </c>
      <c r="H49">
        <v>12</v>
      </c>
      <c r="I49">
        <v>9</v>
      </c>
      <c r="J49">
        <v>15</v>
      </c>
      <c r="K49">
        <v>18</v>
      </c>
      <c r="L49">
        <v>9</v>
      </c>
      <c r="N49">
        <v>0</v>
      </c>
      <c r="O49" t="s">
        <v>105</v>
      </c>
      <c r="P49">
        <v>297</v>
      </c>
      <c r="Q49">
        <v>13405</v>
      </c>
      <c r="R49" t="s">
        <v>104</v>
      </c>
      <c r="S49" t="s">
        <v>3359</v>
      </c>
      <c r="T49" t="s">
        <v>3359</v>
      </c>
      <c r="V49" t="s">
        <v>180</v>
      </c>
    </row>
    <row r="50" spans="1:22" x14ac:dyDescent="0.15">
      <c r="A50">
        <v>49</v>
      </c>
      <c r="B50">
        <v>4</v>
      </c>
      <c r="C50" t="s">
        <v>200</v>
      </c>
      <c r="D50" t="s">
        <v>201</v>
      </c>
      <c r="E50" t="s">
        <v>223</v>
      </c>
      <c r="F50" t="s">
        <v>202</v>
      </c>
      <c r="G50">
        <v>11610</v>
      </c>
      <c r="H50">
        <v>12</v>
      </c>
      <c r="I50">
        <v>9</v>
      </c>
      <c r="J50">
        <v>15</v>
      </c>
      <c r="K50">
        <v>18</v>
      </c>
      <c r="L50">
        <v>9</v>
      </c>
      <c r="N50">
        <v>0</v>
      </c>
      <c r="O50" t="s">
        <v>105</v>
      </c>
      <c r="P50">
        <v>296</v>
      </c>
      <c r="Q50">
        <v>13405</v>
      </c>
      <c r="R50" t="s">
        <v>104</v>
      </c>
      <c r="S50" t="s">
        <v>3359</v>
      </c>
      <c r="T50" t="s">
        <v>3359</v>
      </c>
      <c r="V50" t="s">
        <v>180</v>
      </c>
    </row>
    <row r="51" spans="1:22" x14ac:dyDescent="0.15">
      <c r="A51">
        <v>50</v>
      </c>
      <c r="B51">
        <v>4</v>
      </c>
      <c r="C51" t="s">
        <v>204</v>
      </c>
      <c r="D51" t="s">
        <v>201</v>
      </c>
      <c r="E51" t="s">
        <v>223</v>
      </c>
      <c r="F51" t="s">
        <v>202</v>
      </c>
      <c r="G51">
        <v>11610</v>
      </c>
      <c r="H51">
        <v>46</v>
      </c>
      <c r="I51">
        <v>9</v>
      </c>
      <c r="J51">
        <v>15</v>
      </c>
      <c r="K51">
        <v>18</v>
      </c>
      <c r="L51">
        <v>9</v>
      </c>
      <c r="N51">
        <v>0</v>
      </c>
      <c r="O51" t="s">
        <v>98</v>
      </c>
      <c r="P51">
        <v>296</v>
      </c>
      <c r="Q51">
        <v>13405</v>
      </c>
      <c r="R51" t="s">
        <v>104</v>
      </c>
      <c r="S51" t="s">
        <v>3359</v>
      </c>
      <c r="T51" t="s">
        <v>3359</v>
      </c>
      <c r="V51" t="s">
        <v>223</v>
      </c>
    </row>
    <row r="52" spans="1:22" x14ac:dyDescent="0.15">
      <c r="A52">
        <v>51</v>
      </c>
      <c r="B52">
        <v>4</v>
      </c>
      <c r="C52" t="s">
        <v>205</v>
      </c>
      <c r="D52" t="s">
        <v>206</v>
      </c>
      <c r="E52" t="s">
        <v>223</v>
      </c>
      <c r="F52" t="s">
        <v>207</v>
      </c>
      <c r="G52">
        <v>11610</v>
      </c>
      <c r="H52">
        <v>12</v>
      </c>
      <c r="I52">
        <v>9</v>
      </c>
      <c r="J52">
        <v>15</v>
      </c>
      <c r="K52">
        <v>18</v>
      </c>
      <c r="L52">
        <v>9</v>
      </c>
      <c r="N52">
        <v>0</v>
      </c>
      <c r="O52" t="s">
        <v>105</v>
      </c>
      <c r="P52">
        <v>295</v>
      </c>
      <c r="Q52">
        <v>13405</v>
      </c>
      <c r="R52" t="s">
        <v>104</v>
      </c>
      <c r="S52" t="s">
        <v>3359</v>
      </c>
      <c r="T52" t="s">
        <v>3359</v>
      </c>
      <c r="V52" t="s">
        <v>180</v>
      </c>
    </row>
    <row r="53" spans="1:22" x14ac:dyDescent="0.15">
      <c r="A53">
        <v>52</v>
      </c>
      <c r="B53">
        <v>4</v>
      </c>
      <c r="C53" t="s">
        <v>209</v>
      </c>
      <c r="D53" t="s">
        <v>210</v>
      </c>
      <c r="E53" t="s">
        <v>223</v>
      </c>
      <c r="F53" t="s">
        <v>207</v>
      </c>
      <c r="G53">
        <v>11610</v>
      </c>
      <c r="H53">
        <v>12</v>
      </c>
      <c r="I53">
        <v>9</v>
      </c>
      <c r="J53">
        <v>15</v>
      </c>
      <c r="K53">
        <v>18</v>
      </c>
      <c r="L53">
        <v>9</v>
      </c>
      <c r="N53">
        <v>0</v>
      </c>
      <c r="O53" t="s">
        <v>105</v>
      </c>
      <c r="P53">
        <v>353</v>
      </c>
      <c r="Q53">
        <v>63296</v>
      </c>
      <c r="R53" t="s">
        <v>104</v>
      </c>
      <c r="S53" t="s">
        <v>3359</v>
      </c>
      <c r="T53" t="s">
        <v>3359</v>
      </c>
      <c r="V53" t="s">
        <v>180</v>
      </c>
    </row>
    <row r="54" spans="1:22" x14ac:dyDescent="0.15">
      <c r="A54">
        <v>53</v>
      </c>
      <c r="B54">
        <v>2.2000000000000002</v>
      </c>
      <c r="C54" t="s">
        <v>212</v>
      </c>
      <c r="D54" t="s">
        <v>213</v>
      </c>
      <c r="E54" t="s">
        <v>223</v>
      </c>
      <c r="F54" t="s">
        <v>214</v>
      </c>
      <c r="G54">
        <v>11610</v>
      </c>
      <c r="H54">
        <v>46</v>
      </c>
      <c r="I54">
        <v>9</v>
      </c>
      <c r="J54">
        <v>15</v>
      </c>
      <c r="K54">
        <v>18</v>
      </c>
      <c r="L54">
        <v>9</v>
      </c>
      <c r="N54">
        <v>0</v>
      </c>
      <c r="O54" t="s">
        <v>3359</v>
      </c>
      <c r="P54">
        <v>292</v>
      </c>
      <c r="Q54">
        <v>13405</v>
      </c>
      <c r="R54" t="s">
        <v>60</v>
      </c>
      <c r="S54" t="s">
        <v>3359</v>
      </c>
      <c r="T54" t="s">
        <v>3359</v>
      </c>
      <c r="V54" t="s">
        <v>223</v>
      </c>
    </row>
    <row r="55" spans="1:22" x14ac:dyDescent="0.15">
      <c r="A55">
        <v>54</v>
      </c>
      <c r="B55">
        <v>5.5</v>
      </c>
      <c r="C55" t="s">
        <v>216</v>
      </c>
      <c r="D55" t="s">
        <v>217</v>
      </c>
      <c r="E55" t="s">
        <v>223</v>
      </c>
      <c r="F55" t="s">
        <v>218</v>
      </c>
      <c r="G55">
        <v>11610</v>
      </c>
      <c r="H55">
        <v>12</v>
      </c>
      <c r="I55">
        <v>9</v>
      </c>
      <c r="J55">
        <v>15</v>
      </c>
      <c r="K55">
        <v>18</v>
      </c>
      <c r="L55">
        <v>9</v>
      </c>
      <c r="N55">
        <v>0</v>
      </c>
      <c r="O55" t="s">
        <v>45</v>
      </c>
      <c r="P55">
        <v>354</v>
      </c>
      <c r="Q55">
        <v>63296</v>
      </c>
      <c r="R55" t="s">
        <v>219</v>
      </c>
      <c r="S55" t="s">
        <v>3359</v>
      </c>
      <c r="T55" t="s">
        <v>3359</v>
      </c>
      <c r="V55" t="s">
        <v>223</v>
      </c>
    </row>
    <row r="56" spans="1:22" x14ac:dyDescent="0.15">
      <c r="A56">
        <v>55</v>
      </c>
      <c r="B56">
        <v>1.1000000000000001</v>
      </c>
      <c r="C56" t="s">
        <v>221</v>
      </c>
      <c r="D56" t="s">
        <v>222</v>
      </c>
      <c r="E56" t="s">
        <v>223</v>
      </c>
      <c r="F56" t="s">
        <v>223</v>
      </c>
      <c r="G56">
        <v>11610</v>
      </c>
      <c r="H56">
        <v>0</v>
      </c>
      <c r="I56">
        <v>9</v>
      </c>
      <c r="J56">
        <v>15</v>
      </c>
      <c r="K56">
        <v>18</v>
      </c>
      <c r="L56">
        <v>9</v>
      </c>
      <c r="N56">
        <v>0</v>
      </c>
      <c r="O56" t="s">
        <v>3359</v>
      </c>
      <c r="P56">
        <v>355</v>
      </c>
      <c r="Q56">
        <v>63296</v>
      </c>
      <c r="R56" t="s">
        <v>149</v>
      </c>
      <c r="S56" t="s">
        <v>3359</v>
      </c>
      <c r="T56" t="s">
        <v>3359</v>
      </c>
      <c r="V56" t="s">
        <v>223</v>
      </c>
    </row>
    <row r="57" spans="1:22" x14ac:dyDescent="0.15">
      <c r="A57">
        <v>56</v>
      </c>
      <c r="B57">
        <v>5.5</v>
      </c>
      <c r="C57" t="s">
        <v>225</v>
      </c>
      <c r="D57" t="s">
        <v>226</v>
      </c>
      <c r="E57" t="s">
        <v>223</v>
      </c>
      <c r="F57" t="s">
        <v>227</v>
      </c>
      <c r="G57">
        <v>11610</v>
      </c>
      <c r="H57">
        <v>12</v>
      </c>
      <c r="I57">
        <v>9</v>
      </c>
      <c r="J57">
        <v>15</v>
      </c>
      <c r="K57">
        <v>18</v>
      </c>
      <c r="L57">
        <v>9</v>
      </c>
      <c r="N57">
        <v>0</v>
      </c>
      <c r="O57" t="s">
        <v>105</v>
      </c>
      <c r="P57">
        <v>62</v>
      </c>
      <c r="Q57">
        <v>13405</v>
      </c>
      <c r="R57" t="s">
        <v>104</v>
      </c>
      <c r="S57" t="s">
        <v>3359</v>
      </c>
      <c r="T57" t="s">
        <v>3359</v>
      </c>
      <c r="V57" t="s">
        <v>180</v>
      </c>
    </row>
    <row r="58" spans="1:22" x14ac:dyDescent="0.15">
      <c r="A58">
        <v>57</v>
      </c>
      <c r="B58">
        <v>2.2000000000000002</v>
      </c>
      <c r="C58" t="s">
        <v>229</v>
      </c>
      <c r="D58" t="s">
        <v>226</v>
      </c>
      <c r="E58" t="s">
        <v>223</v>
      </c>
      <c r="F58" t="s">
        <v>214</v>
      </c>
      <c r="G58">
        <v>11610</v>
      </c>
      <c r="H58">
        <v>12</v>
      </c>
      <c r="I58">
        <v>9</v>
      </c>
      <c r="J58">
        <v>15</v>
      </c>
      <c r="K58">
        <v>18</v>
      </c>
      <c r="L58">
        <v>9</v>
      </c>
      <c r="N58">
        <v>0</v>
      </c>
      <c r="O58" t="s">
        <v>105</v>
      </c>
      <c r="P58">
        <v>167</v>
      </c>
      <c r="Q58">
        <v>13405</v>
      </c>
      <c r="R58" t="s">
        <v>104</v>
      </c>
      <c r="S58" t="s">
        <v>3359</v>
      </c>
      <c r="T58" t="s">
        <v>3359</v>
      </c>
      <c r="V58" t="s">
        <v>223</v>
      </c>
    </row>
    <row r="59" spans="1:22" x14ac:dyDescent="0.15">
      <c r="A59">
        <v>58</v>
      </c>
      <c r="B59">
        <v>5.5</v>
      </c>
      <c r="C59" t="s">
        <v>231</v>
      </c>
      <c r="D59" t="s">
        <v>226</v>
      </c>
      <c r="E59" t="s">
        <v>223</v>
      </c>
      <c r="F59" t="s">
        <v>227</v>
      </c>
      <c r="G59">
        <v>11610</v>
      </c>
      <c r="H59">
        <v>12</v>
      </c>
      <c r="I59">
        <v>9</v>
      </c>
      <c r="J59">
        <v>15</v>
      </c>
      <c r="K59">
        <v>18</v>
      </c>
      <c r="L59">
        <v>9</v>
      </c>
      <c r="N59">
        <v>0</v>
      </c>
      <c r="O59" t="s">
        <v>105</v>
      </c>
      <c r="P59">
        <v>63</v>
      </c>
      <c r="Q59">
        <v>13405</v>
      </c>
      <c r="R59" t="s">
        <v>104</v>
      </c>
      <c r="S59" t="s">
        <v>3359</v>
      </c>
      <c r="T59" t="s">
        <v>3359</v>
      </c>
      <c r="V59" t="s">
        <v>180</v>
      </c>
    </row>
    <row r="60" spans="1:22" x14ac:dyDescent="0.15">
      <c r="A60">
        <v>59</v>
      </c>
      <c r="B60">
        <v>4</v>
      </c>
      <c r="C60" t="s">
        <v>233</v>
      </c>
      <c r="D60" t="s">
        <v>226</v>
      </c>
      <c r="E60" t="s">
        <v>223</v>
      </c>
      <c r="F60" t="s">
        <v>234</v>
      </c>
      <c r="G60">
        <v>11610</v>
      </c>
      <c r="H60">
        <v>12</v>
      </c>
      <c r="I60">
        <v>9</v>
      </c>
      <c r="J60">
        <v>15</v>
      </c>
      <c r="K60">
        <v>18</v>
      </c>
      <c r="L60">
        <v>9</v>
      </c>
      <c r="N60">
        <v>0</v>
      </c>
      <c r="O60" t="s">
        <v>105</v>
      </c>
      <c r="P60">
        <v>64</v>
      </c>
      <c r="Q60">
        <v>13405</v>
      </c>
      <c r="R60" t="s">
        <v>104</v>
      </c>
      <c r="S60" t="s">
        <v>3359</v>
      </c>
      <c r="T60" t="s">
        <v>3359</v>
      </c>
      <c r="V60" t="s">
        <v>180</v>
      </c>
    </row>
    <row r="61" spans="1:22" x14ac:dyDescent="0.15">
      <c r="A61">
        <v>60</v>
      </c>
      <c r="B61">
        <v>11</v>
      </c>
      <c r="C61" t="s">
        <v>235</v>
      </c>
      <c r="D61" t="s">
        <v>236</v>
      </c>
      <c r="E61" t="s">
        <v>223</v>
      </c>
      <c r="F61" t="s">
        <v>237</v>
      </c>
      <c r="G61">
        <v>11610</v>
      </c>
      <c r="H61">
        <v>46</v>
      </c>
      <c r="I61">
        <v>9</v>
      </c>
      <c r="J61">
        <v>15</v>
      </c>
      <c r="K61">
        <v>18</v>
      </c>
      <c r="L61">
        <v>9</v>
      </c>
      <c r="N61">
        <v>0</v>
      </c>
      <c r="O61" t="s">
        <v>98</v>
      </c>
      <c r="P61">
        <v>82</v>
      </c>
      <c r="Q61">
        <v>13405</v>
      </c>
      <c r="R61" t="s">
        <v>104</v>
      </c>
      <c r="S61" t="s">
        <v>3359</v>
      </c>
      <c r="T61" t="s">
        <v>3359</v>
      </c>
      <c r="V61" t="s">
        <v>223</v>
      </c>
    </row>
    <row r="62" spans="1:22" x14ac:dyDescent="0.15">
      <c r="A62">
        <v>61</v>
      </c>
      <c r="B62">
        <v>2.2000000000000002</v>
      </c>
      <c r="C62" t="s">
        <v>239</v>
      </c>
      <c r="D62" t="s">
        <v>226</v>
      </c>
      <c r="E62" t="s">
        <v>223</v>
      </c>
      <c r="F62" t="s">
        <v>240</v>
      </c>
      <c r="G62">
        <v>11610</v>
      </c>
      <c r="H62">
        <v>12</v>
      </c>
      <c r="I62">
        <v>9</v>
      </c>
      <c r="J62">
        <v>15</v>
      </c>
      <c r="K62">
        <v>18</v>
      </c>
      <c r="L62">
        <v>9</v>
      </c>
      <c r="N62">
        <v>0</v>
      </c>
      <c r="O62" t="s">
        <v>105</v>
      </c>
      <c r="P62">
        <v>84</v>
      </c>
      <c r="Q62">
        <v>13405</v>
      </c>
      <c r="R62" t="s">
        <v>104</v>
      </c>
      <c r="S62" t="s">
        <v>3359</v>
      </c>
      <c r="T62" t="s">
        <v>3359</v>
      </c>
      <c r="V62" t="s">
        <v>180</v>
      </c>
    </row>
    <row r="63" spans="1:22" x14ac:dyDescent="0.15">
      <c r="A63">
        <v>62</v>
      </c>
      <c r="B63">
        <v>2.2000000000000002</v>
      </c>
      <c r="C63" t="s">
        <v>242</v>
      </c>
      <c r="D63" t="s">
        <v>226</v>
      </c>
      <c r="E63" t="s">
        <v>223</v>
      </c>
      <c r="F63" t="s">
        <v>240</v>
      </c>
      <c r="G63">
        <v>11610</v>
      </c>
      <c r="H63">
        <v>12</v>
      </c>
      <c r="I63">
        <v>9</v>
      </c>
      <c r="J63">
        <v>15</v>
      </c>
      <c r="K63">
        <v>18</v>
      </c>
      <c r="L63">
        <v>9</v>
      </c>
      <c r="N63">
        <v>0</v>
      </c>
      <c r="O63" t="s">
        <v>105</v>
      </c>
      <c r="P63">
        <v>84</v>
      </c>
      <c r="Q63">
        <v>13405</v>
      </c>
      <c r="R63" t="s">
        <v>104</v>
      </c>
      <c r="S63" t="s">
        <v>3359</v>
      </c>
      <c r="T63" t="s">
        <v>3359</v>
      </c>
      <c r="V63" t="s">
        <v>180</v>
      </c>
    </row>
    <row r="64" spans="1:22" x14ac:dyDescent="0.15">
      <c r="A64">
        <v>63</v>
      </c>
      <c r="B64">
        <v>1.1000000000000001</v>
      </c>
      <c r="C64" t="s">
        <v>243</v>
      </c>
      <c r="D64" t="s">
        <v>226</v>
      </c>
      <c r="E64" t="s">
        <v>223</v>
      </c>
      <c r="F64" t="s">
        <v>244</v>
      </c>
      <c r="G64">
        <v>11610</v>
      </c>
      <c r="H64">
        <v>12</v>
      </c>
      <c r="I64">
        <v>9</v>
      </c>
      <c r="J64">
        <v>15</v>
      </c>
      <c r="K64">
        <v>18</v>
      </c>
      <c r="L64">
        <v>9</v>
      </c>
      <c r="N64">
        <v>0</v>
      </c>
      <c r="O64" t="s">
        <v>105</v>
      </c>
      <c r="P64">
        <v>90</v>
      </c>
      <c r="Q64">
        <v>13405</v>
      </c>
      <c r="R64" t="s">
        <v>104</v>
      </c>
      <c r="S64" t="s">
        <v>3359</v>
      </c>
      <c r="T64" t="s">
        <v>3359</v>
      </c>
      <c r="V64" t="s">
        <v>180</v>
      </c>
    </row>
    <row r="65" spans="1:22" x14ac:dyDescent="0.15">
      <c r="A65">
        <v>64</v>
      </c>
      <c r="B65">
        <v>1.1000000000000001</v>
      </c>
      <c r="C65" t="s">
        <v>246</v>
      </c>
      <c r="D65" t="s">
        <v>226</v>
      </c>
      <c r="E65" t="s">
        <v>223</v>
      </c>
      <c r="F65" t="s">
        <v>244</v>
      </c>
      <c r="G65">
        <v>11610</v>
      </c>
      <c r="H65">
        <v>46</v>
      </c>
      <c r="I65">
        <v>9</v>
      </c>
      <c r="J65">
        <v>15</v>
      </c>
      <c r="K65">
        <v>18</v>
      </c>
      <c r="L65">
        <v>9</v>
      </c>
      <c r="N65">
        <v>0</v>
      </c>
      <c r="O65" t="s">
        <v>98</v>
      </c>
      <c r="P65">
        <v>90</v>
      </c>
      <c r="Q65">
        <v>13405</v>
      </c>
      <c r="R65" t="s">
        <v>247</v>
      </c>
      <c r="S65" t="s">
        <v>3359</v>
      </c>
      <c r="T65" t="s">
        <v>3359</v>
      </c>
      <c r="V65" t="s">
        <v>223</v>
      </c>
    </row>
    <row r="66" spans="1:22" x14ac:dyDescent="0.15">
      <c r="A66">
        <v>65</v>
      </c>
      <c r="B66">
        <v>4</v>
      </c>
      <c r="C66" t="s">
        <v>248</v>
      </c>
      <c r="D66" t="s">
        <v>226</v>
      </c>
      <c r="E66" t="s">
        <v>223</v>
      </c>
      <c r="F66" t="s">
        <v>234</v>
      </c>
      <c r="G66">
        <v>11610</v>
      </c>
      <c r="H66">
        <v>12</v>
      </c>
      <c r="I66">
        <v>9</v>
      </c>
      <c r="J66">
        <v>15</v>
      </c>
      <c r="K66">
        <v>18</v>
      </c>
      <c r="L66">
        <v>9</v>
      </c>
      <c r="N66">
        <v>0</v>
      </c>
      <c r="O66" t="s">
        <v>105</v>
      </c>
      <c r="P66">
        <v>165</v>
      </c>
      <c r="Q66">
        <v>13405</v>
      </c>
      <c r="R66" t="s">
        <v>104</v>
      </c>
      <c r="S66" t="s">
        <v>3359</v>
      </c>
      <c r="T66" t="s">
        <v>3359</v>
      </c>
      <c r="V66" t="s">
        <v>180</v>
      </c>
    </row>
    <row r="67" spans="1:22" x14ac:dyDescent="0.15">
      <c r="A67">
        <v>66</v>
      </c>
      <c r="B67">
        <v>2.2000000000000002</v>
      </c>
      <c r="C67" t="s">
        <v>250</v>
      </c>
      <c r="D67" t="s">
        <v>226</v>
      </c>
      <c r="E67" t="s">
        <v>223</v>
      </c>
      <c r="F67" t="s">
        <v>214</v>
      </c>
      <c r="G67">
        <v>11610</v>
      </c>
      <c r="H67">
        <v>12</v>
      </c>
      <c r="I67">
        <v>9</v>
      </c>
      <c r="J67">
        <v>15</v>
      </c>
      <c r="K67">
        <v>18</v>
      </c>
      <c r="L67">
        <v>9</v>
      </c>
      <c r="N67">
        <v>0</v>
      </c>
      <c r="O67" t="s">
        <v>105</v>
      </c>
      <c r="P67">
        <v>166</v>
      </c>
      <c r="Q67">
        <v>13405</v>
      </c>
      <c r="R67" t="s">
        <v>104</v>
      </c>
      <c r="S67" t="s">
        <v>3359</v>
      </c>
      <c r="T67" t="s">
        <v>3359</v>
      </c>
      <c r="V67" t="s">
        <v>180</v>
      </c>
    </row>
    <row r="68" spans="1:22" x14ac:dyDescent="0.15">
      <c r="A68">
        <v>67</v>
      </c>
      <c r="B68">
        <v>4</v>
      </c>
      <c r="C68" t="s">
        <v>252</v>
      </c>
      <c r="D68" t="s">
        <v>236</v>
      </c>
      <c r="E68" t="s">
        <v>223</v>
      </c>
      <c r="F68" t="s">
        <v>253</v>
      </c>
      <c r="G68">
        <v>11610</v>
      </c>
      <c r="H68">
        <v>12</v>
      </c>
      <c r="I68">
        <v>9</v>
      </c>
      <c r="J68">
        <v>15</v>
      </c>
      <c r="K68">
        <v>18</v>
      </c>
      <c r="L68">
        <v>9</v>
      </c>
      <c r="N68">
        <v>0</v>
      </c>
      <c r="O68" t="s">
        <v>105</v>
      </c>
      <c r="P68">
        <v>0</v>
      </c>
      <c r="Q68">
        <v>13405</v>
      </c>
      <c r="R68" t="s">
        <v>104</v>
      </c>
      <c r="S68" t="s">
        <v>3359</v>
      </c>
      <c r="T68" t="s">
        <v>3359</v>
      </c>
      <c r="V68" t="s">
        <v>180</v>
      </c>
    </row>
    <row r="69" spans="1:22" x14ac:dyDescent="0.15">
      <c r="A69">
        <v>68</v>
      </c>
      <c r="B69">
        <v>2.2000000000000002</v>
      </c>
      <c r="C69" t="s">
        <v>254</v>
      </c>
      <c r="D69" t="s">
        <v>255</v>
      </c>
      <c r="E69" t="s">
        <v>223</v>
      </c>
      <c r="F69" t="s">
        <v>214</v>
      </c>
      <c r="G69">
        <v>11610</v>
      </c>
      <c r="H69">
        <v>12</v>
      </c>
      <c r="I69">
        <v>9</v>
      </c>
      <c r="J69">
        <v>15</v>
      </c>
      <c r="K69">
        <v>18</v>
      </c>
      <c r="L69">
        <v>9</v>
      </c>
      <c r="N69">
        <v>0</v>
      </c>
      <c r="O69" t="s">
        <v>105</v>
      </c>
      <c r="P69">
        <v>422</v>
      </c>
      <c r="Q69">
        <v>58719</v>
      </c>
      <c r="R69" t="s">
        <v>104</v>
      </c>
      <c r="S69" t="s">
        <v>3359</v>
      </c>
      <c r="T69" t="s">
        <v>3359</v>
      </c>
      <c r="V69" t="s">
        <v>180</v>
      </c>
    </row>
    <row r="70" spans="1:22" x14ac:dyDescent="0.15">
      <c r="A70">
        <v>69</v>
      </c>
      <c r="B70">
        <v>2.2000000000000002</v>
      </c>
      <c r="C70" t="s">
        <v>257</v>
      </c>
      <c r="D70" t="s">
        <v>255</v>
      </c>
      <c r="E70" t="s">
        <v>223</v>
      </c>
      <c r="F70" t="s">
        <v>214</v>
      </c>
      <c r="G70">
        <v>11610</v>
      </c>
      <c r="H70">
        <v>12</v>
      </c>
      <c r="I70">
        <v>9</v>
      </c>
      <c r="J70">
        <v>15</v>
      </c>
      <c r="K70">
        <v>18</v>
      </c>
      <c r="L70">
        <v>9</v>
      </c>
      <c r="N70">
        <v>0</v>
      </c>
      <c r="O70" t="s">
        <v>105</v>
      </c>
      <c r="P70">
        <v>422</v>
      </c>
      <c r="Q70">
        <v>58719</v>
      </c>
      <c r="R70" t="s">
        <v>104</v>
      </c>
      <c r="S70" t="s">
        <v>3359</v>
      </c>
      <c r="T70" t="s">
        <v>3359</v>
      </c>
      <c r="V70" t="s">
        <v>180</v>
      </c>
    </row>
    <row r="71" spans="1:22" x14ac:dyDescent="0.15">
      <c r="A71">
        <v>70</v>
      </c>
      <c r="B71">
        <v>2.2000000000000002</v>
      </c>
      <c r="C71" t="s">
        <v>258</v>
      </c>
      <c r="D71" t="s">
        <v>255</v>
      </c>
      <c r="E71" t="s">
        <v>223</v>
      </c>
      <c r="F71" t="s">
        <v>214</v>
      </c>
      <c r="G71">
        <v>11610</v>
      </c>
      <c r="H71">
        <v>12</v>
      </c>
      <c r="I71">
        <v>9</v>
      </c>
      <c r="J71">
        <v>15</v>
      </c>
      <c r="K71">
        <v>18</v>
      </c>
      <c r="L71">
        <v>9</v>
      </c>
      <c r="N71">
        <v>0</v>
      </c>
      <c r="O71" t="s">
        <v>105</v>
      </c>
      <c r="P71">
        <v>422</v>
      </c>
      <c r="Q71">
        <v>58719</v>
      </c>
      <c r="R71" t="s">
        <v>104</v>
      </c>
      <c r="S71" t="s">
        <v>3359</v>
      </c>
      <c r="T71" t="s">
        <v>3359</v>
      </c>
      <c r="V71" t="s">
        <v>180</v>
      </c>
    </row>
    <row r="72" spans="1:22" x14ac:dyDescent="0.15">
      <c r="A72">
        <v>71</v>
      </c>
      <c r="B72">
        <v>2.2000000000000002</v>
      </c>
      <c r="C72" t="s">
        <v>259</v>
      </c>
      <c r="D72" t="s">
        <v>255</v>
      </c>
      <c r="E72" t="s">
        <v>223</v>
      </c>
      <c r="F72" t="s">
        <v>214</v>
      </c>
      <c r="G72">
        <v>11610</v>
      </c>
      <c r="H72">
        <v>12</v>
      </c>
      <c r="I72">
        <v>9</v>
      </c>
      <c r="J72">
        <v>15</v>
      </c>
      <c r="K72">
        <v>18</v>
      </c>
      <c r="L72">
        <v>9</v>
      </c>
      <c r="N72">
        <v>0</v>
      </c>
      <c r="O72" t="s">
        <v>105</v>
      </c>
      <c r="P72">
        <v>422</v>
      </c>
      <c r="Q72">
        <v>58719</v>
      </c>
      <c r="R72" t="s">
        <v>104</v>
      </c>
      <c r="S72" t="s">
        <v>3359</v>
      </c>
      <c r="T72" t="s">
        <v>3359</v>
      </c>
      <c r="V72" t="s">
        <v>180</v>
      </c>
    </row>
    <row r="73" spans="1:22" x14ac:dyDescent="0.15">
      <c r="A73">
        <v>72</v>
      </c>
      <c r="B73">
        <v>1.1000000000000001</v>
      </c>
      <c r="C73" t="s">
        <v>260</v>
      </c>
      <c r="D73" t="s">
        <v>255</v>
      </c>
      <c r="E73" t="s">
        <v>223</v>
      </c>
      <c r="F73" t="s">
        <v>261</v>
      </c>
      <c r="G73">
        <v>11610</v>
      </c>
      <c r="H73">
        <v>12</v>
      </c>
      <c r="I73">
        <v>9</v>
      </c>
      <c r="J73">
        <v>15</v>
      </c>
      <c r="K73">
        <v>18</v>
      </c>
      <c r="L73">
        <v>9</v>
      </c>
      <c r="N73">
        <v>0</v>
      </c>
      <c r="O73" t="s">
        <v>105</v>
      </c>
      <c r="P73">
        <v>423</v>
      </c>
      <c r="Q73">
        <v>58719</v>
      </c>
      <c r="R73" t="s">
        <v>104</v>
      </c>
      <c r="S73" t="s">
        <v>3359</v>
      </c>
      <c r="T73" t="s">
        <v>3359</v>
      </c>
      <c r="V73" t="s">
        <v>180</v>
      </c>
    </row>
    <row r="74" spans="1:22" x14ac:dyDescent="0.15">
      <c r="A74">
        <v>73</v>
      </c>
      <c r="B74">
        <v>2.2000000000000002</v>
      </c>
      <c r="C74" t="s">
        <v>263</v>
      </c>
      <c r="D74" t="s">
        <v>255</v>
      </c>
      <c r="E74" t="s">
        <v>223</v>
      </c>
      <c r="F74" t="s">
        <v>214</v>
      </c>
      <c r="G74">
        <v>11610</v>
      </c>
      <c r="H74">
        <v>12</v>
      </c>
      <c r="I74">
        <v>9</v>
      </c>
      <c r="J74">
        <v>15</v>
      </c>
      <c r="K74">
        <v>18</v>
      </c>
      <c r="L74">
        <v>9</v>
      </c>
      <c r="N74">
        <v>0</v>
      </c>
      <c r="O74" t="s">
        <v>105</v>
      </c>
      <c r="P74">
        <v>422</v>
      </c>
      <c r="Q74">
        <v>58719</v>
      </c>
      <c r="R74" t="s">
        <v>104</v>
      </c>
      <c r="S74" t="s">
        <v>3359</v>
      </c>
      <c r="T74" t="s">
        <v>3359</v>
      </c>
      <c r="V74" t="s">
        <v>223</v>
      </c>
    </row>
    <row r="75" spans="1:22" x14ac:dyDescent="0.15">
      <c r="A75">
        <v>74</v>
      </c>
      <c r="B75">
        <v>4</v>
      </c>
      <c r="C75" t="s">
        <v>264</v>
      </c>
      <c r="D75" t="s">
        <v>265</v>
      </c>
      <c r="E75" t="s">
        <v>223</v>
      </c>
      <c r="F75" t="s">
        <v>266</v>
      </c>
      <c r="G75">
        <v>11610</v>
      </c>
      <c r="H75">
        <v>12</v>
      </c>
      <c r="I75">
        <v>9</v>
      </c>
      <c r="J75">
        <v>15</v>
      </c>
      <c r="K75">
        <v>18</v>
      </c>
      <c r="L75">
        <v>9</v>
      </c>
      <c r="N75">
        <v>0</v>
      </c>
      <c r="O75" t="s">
        <v>105</v>
      </c>
      <c r="P75">
        <v>344</v>
      </c>
      <c r="Q75">
        <v>62693</v>
      </c>
      <c r="R75" t="s">
        <v>3359</v>
      </c>
      <c r="S75" t="s">
        <v>3359</v>
      </c>
      <c r="T75" t="s">
        <v>3359</v>
      </c>
      <c r="V75" t="s">
        <v>268</v>
      </c>
    </row>
    <row r="76" spans="1:22" x14ac:dyDescent="0.15">
      <c r="A76">
        <v>75</v>
      </c>
      <c r="B76">
        <v>7.5</v>
      </c>
      <c r="C76" t="s">
        <v>269</v>
      </c>
      <c r="D76" t="s">
        <v>270</v>
      </c>
      <c r="E76" t="s">
        <v>223</v>
      </c>
      <c r="F76" t="s">
        <v>271</v>
      </c>
      <c r="G76">
        <v>11610</v>
      </c>
      <c r="H76">
        <v>12</v>
      </c>
      <c r="I76">
        <v>9</v>
      </c>
      <c r="J76">
        <v>15</v>
      </c>
      <c r="K76">
        <v>18</v>
      </c>
      <c r="L76">
        <v>9</v>
      </c>
      <c r="N76">
        <v>0</v>
      </c>
      <c r="O76" t="s">
        <v>105</v>
      </c>
      <c r="P76">
        <v>61</v>
      </c>
      <c r="Q76">
        <v>13405</v>
      </c>
      <c r="R76" t="s">
        <v>104</v>
      </c>
      <c r="S76" t="s">
        <v>3359</v>
      </c>
      <c r="T76" t="s">
        <v>3359</v>
      </c>
      <c r="V76" t="s">
        <v>272</v>
      </c>
    </row>
    <row r="77" spans="1:22" x14ac:dyDescent="0.15">
      <c r="A77">
        <v>76</v>
      </c>
      <c r="B77">
        <v>5.5</v>
      </c>
      <c r="C77" t="s">
        <v>273</v>
      </c>
      <c r="D77" t="s">
        <v>275</v>
      </c>
      <c r="E77" t="s">
        <v>223</v>
      </c>
      <c r="F77" t="s">
        <v>276</v>
      </c>
      <c r="G77">
        <v>11610</v>
      </c>
      <c r="H77">
        <v>12</v>
      </c>
      <c r="I77">
        <v>9</v>
      </c>
      <c r="J77">
        <v>14</v>
      </c>
      <c r="K77">
        <v>19</v>
      </c>
      <c r="L77">
        <v>9</v>
      </c>
      <c r="N77">
        <v>0</v>
      </c>
      <c r="O77" t="s">
        <v>45</v>
      </c>
      <c r="P77">
        <v>86</v>
      </c>
      <c r="Q77">
        <v>13405</v>
      </c>
      <c r="R77" t="s">
        <v>277</v>
      </c>
      <c r="S77" t="s">
        <v>3359</v>
      </c>
      <c r="T77" t="s">
        <v>3359</v>
      </c>
      <c r="V77" t="s">
        <v>278</v>
      </c>
    </row>
    <row r="78" spans="1:22" x14ac:dyDescent="0.15">
      <c r="A78">
        <v>77</v>
      </c>
      <c r="B78">
        <v>5.5</v>
      </c>
      <c r="C78" t="s">
        <v>280</v>
      </c>
      <c r="D78" t="s">
        <v>275</v>
      </c>
      <c r="E78" t="s">
        <v>223</v>
      </c>
      <c r="F78" t="s">
        <v>281</v>
      </c>
      <c r="G78">
        <v>11610</v>
      </c>
      <c r="H78">
        <v>12</v>
      </c>
      <c r="I78">
        <v>9</v>
      </c>
      <c r="J78">
        <v>14</v>
      </c>
      <c r="K78">
        <v>19</v>
      </c>
      <c r="L78">
        <v>9</v>
      </c>
      <c r="N78">
        <v>0</v>
      </c>
      <c r="O78" t="s">
        <v>45</v>
      </c>
      <c r="P78">
        <v>87</v>
      </c>
      <c r="Q78">
        <v>13405</v>
      </c>
      <c r="R78" t="s">
        <v>277</v>
      </c>
      <c r="S78" t="s">
        <v>3359</v>
      </c>
      <c r="T78" t="s">
        <v>3359</v>
      </c>
      <c r="V78" t="s">
        <v>278</v>
      </c>
    </row>
    <row r="79" spans="1:22" x14ac:dyDescent="0.15">
      <c r="A79">
        <v>78</v>
      </c>
      <c r="B79">
        <v>5.5</v>
      </c>
      <c r="C79" t="s">
        <v>283</v>
      </c>
      <c r="D79" t="s">
        <v>275</v>
      </c>
      <c r="E79" t="s">
        <v>223</v>
      </c>
      <c r="F79" t="s">
        <v>284</v>
      </c>
      <c r="G79">
        <v>11610</v>
      </c>
      <c r="H79">
        <v>12</v>
      </c>
      <c r="I79">
        <v>9</v>
      </c>
      <c r="J79">
        <v>14</v>
      </c>
      <c r="K79">
        <v>19</v>
      </c>
      <c r="L79">
        <v>9</v>
      </c>
      <c r="N79">
        <v>0</v>
      </c>
      <c r="O79" t="s">
        <v>45</v>
      </c>
      <c r="P79">
        <v>88</v>
      </c>
      <c r="Q79">
        <v>13405</v>
      </c>
      <c r="R79" t="s">
        <v>277</v>
      </c>
      <c r="S79" t="s">
        <v>3359</v>
      </c>
      <c r="T79" t="s">
        <v>3359</v>
      </c>
      <c r="V79" t="s">
        <v>278</v>
      </c>
    </row>
    <row r="80" spans="1:22" x14ac:dyDescent="0.15">
      <c r="A80">
        <v>79</v>
      </c>
      <c r="B80">
        <v>5.5</v>
      </c>
      <c r="C80" t="s">
        <v>286</v>
      </c>
      <c r="D80" t="s">
        <v>275</v>
      </c>
      <c r="E80" t="s">
        <v>223</v>
      </c>
      <c r="F80" t="s">
        <v>284</v>
      </c>
      <c r="G80">
        <v>11610</v>
      </c>
      <c r="H80">
        <v>12</v>
      </c>
      <c r="I80">
        <v>9</v>
      </c>
      <c r="J80">
        <v>14</v>
      </c>
      <c r="K80">
        <v>19</v>
      </c>
      <c r="L80">
        <v>9</v>
      </c>
      <c r="N80">
        <v>0</v>
      </c>
      <c r="O80" t="s">
        <v>45</v>
      </c>
      <c r="P80">
        <v>88</v>
      </c>
      <c r="Q80">
        <v>13405</v>
      </c>
      <c r="R80" t="s">
        <v>277</v>
      </c>
      <c r="S80" t="s">
        <v>3359</v>
      </c>
      <c r="T80" t="s">
        <v>3359</v>
      </c>
      <c r="V80" t="s">
        <v>278</v>
      </c>
    </row>
    <row r="81" spans="1:22" x14ac:dyDescent="0.15">
      <c r="A81">
        <v>80</v>
      </c>
      <c r="B81">
        <v>5.5</v>
      </c>
      <c r="C81" t="s">
        <v>287</v>
      </c>
      <c r="D81" t="s">
        <v>288</v>
      </c>
      <c r="E81" t="s">
        <v>223</v>
      </c>
      <c r="F81" t="s">
        <v>289</v>
      </c>
      <c r="G81">
        <v>11610</v>
      </c>
      <c r="H81">
        <v>12</v>
      </c>
      <c r="I81">
        <v>9</v>
      </c>
      <c r="J81">
        <v>14</v>
      </c>
      <c r="K81">
        <v>19</v>
      </c>
      <c r="L81">
        <v>9</v>
      </c>
      <c r="N81">
        <v>0</v>
      </c>
      <c r="O81" t="s">
        <v>45</v>
      </c>
      <c r="P81">
        <v>644</v>
      </c>
      <c r="Q81">
        <v>201794</v>
      </c>
      <c r="R81" t="s">
        <v>291</v>
      </c>
      <c r="S81" t="s">
        <v>3359</v>
      </c>
      <c r="T81" t="s">
        <v>3359</v>
      </c>
      <c r="V81" t="s">
        <v>278</v>
      </c>
    </row>
    <row r="82" spans="1:22" x14ac:dyDescent="0.15">
      <c r="A82">
        <v>81</v>
      </c>
      <c r="B82">
        <v>5.5</v>
      </c>
      <c r="C82" t="s">
        <v>293</v>
      </c>
      <c r="D82" t="s">
        <v>288</v>
      </c>
      <c r="E82" t="s">
        <v>223</v>
      </c>
      <c r="F82" t="s">
        <v>294</v>
      </c>
      <c r="G82">
        <v>11610</v>
      </c>
      <c r="H82">
        <v>12</v>
      </c>
      <c r="I82">
        <v>9</v>
      </c>
      <c r="J82">
        <v>14</v>
      </c>
      <c r="K82">
        <v>19</v>
      </c>
      <c r="L82">
        <v>9</v>
      </c>
      <c r="N82">
        <v>0</v>
      </c>
      <c r="O82" t="s">
        <v>45</v>
      </c>
      <c r="P82">
        <v>708</v>
      </c>
      <c r="Q82">
        <v>201794</v>
      </c>
      <c r="R82" t="s">
        <v>3359</v>
      </c>
      <c r="S82" t="s">
        <v>3359</v>
      </c>
      <c r="T82" t="s">
        <v>3359</v>
      </c>
      <c r="V82" t="s">
        <v>295</v>
      </c>
    </row>
    <row r="83" spans="1:22" x14ac:dyDescent="0.15">
      <c r="A83">
        <v>82</v>
      </c>
      <c r="B83">
        <v>5.5</v>
      </c>
      <c r="C83" t="s">
        <v>297</v>
      </c>
      <c r="D83" t="s">
        <v>288</v>
      </c>
      <c r="E83" t="s">
        <v>223</v>
      </c>
      <c r="F83" t="s">
        <v>298</v>
      </c>
      <c r="G83">
        <v>11610</v>
      </c>
      <c r="H83">
        <v>12</v>
      </c>
      <c r="I83">
        <v>9</v>
      </c>
      <c r="J83">
        <v>14</v>
      </c>
      <c r="K83">
        <v>19</v>
      </c>
      <c r="L83">
        <v>9</v>
      </c>
      <c r="N83">
        <v>0</v>
      </c>
      <c r="O83" t="s">
        <v>45</v>
      </c>
      <c r="P83">
        <v>103</v>
      </c>
      <c r="Q83">
        <v>13405</v>
      </c>
      <c r="R83" t="s">
        <v>299</v>
      </c>
      <c r="S83" t="s">
        <v>3359</v>
      </c>
      <c r="T83" t="s">
        <v>3359</v>
      </c>
      <c r="V83" t="s">
        <v>278</v>
      </c>
    </row>
    <row r="84" spans="1:22" x14ac:dyDescent="0.15">
      <c r="A84">
        <v>83</v>
      </c>
      <c r="B84">
        <v>5.5</v>
      </c>
      <c r="C84" t="s">
        <v>301</v>
      </c>
      <c r="D84" t="s">
        <v>288</v>
      </c>
      <c r="E84" t="s">
        <v>223</v>
      </c>
      <c r="F84" t="s">
        <v>298</v>
      </c>
      <c r="G84">
        <v>11610</v>
      </c>
      <c r="H84">
        <v>12</v>
      </c>
      <c r="I84">
        <v>9</v>
      </c>
      <c r="J84">
        <v>14</v>
      </c>
      <c r="K84">
        <v>19</v>
      </c>
      <c r="L84">
        <v>9</v>
      </c>
      <c r="N84">
        <v>0</v>
      </c>
      <c r="O84" t="s">
        <v>45</v>
      </c>
      <c r="P84">
        <v>182</v>
      </c>
      <c r="Q84">
        <v>13405</v>
      </c>
      <c r="R84" t="s">
        <v>299</v>
      </c>
      <c r="S84" t="s">
        <v>3359</v>
      </c>
      <c r="T84" t="s">
        <v>3359</v>
      </c>
      <c r="V84" t="s">
        <v>278</v>
      </c>
    </row>
    <row r="85" spans="1:22" x14ac:dyDescent="0.15">
      <c r="A85">
        <v>84</v>
      </c>
      <c r="B85">
        <v>5.5</v>
      </c>
      <c r="C85" t="s">
        <v>303</v>
      </c>
      <c r="D85" t="s">
        <v>288</v>
      </c>
      <c r="E85" t="s">
        <v>223</v>
      </c>
      <c r="F85" t="s">
        <v>298</v>
      </c>
      <c r="G85">
        <v>11610</v>
      </c>
      <c r="H85">
        <v>12</v>
      </c>
      <c r="I85">
        <v>9</v>
      </c>
      <c r="J85">
        <v>14</v>
      </c>
      <c r="K85">
        <v>19</v>
      </c>
      <c r="L85">
        <v>9</v>
      </c>
      <c r="N85">
        <v>0</v>
      </c>
      <c r="O85" t="s">
        <v>45</v>
      </c>
      <c r="P85">
        <v>182</v>
      </c>
      <c r="Q85">
        <v>13405</v>
      </c>
      <c r="R85" t="s">
        <v>299</v>
      </c>
      <c r="S85" t="s">
        <v>3359</v>
      </c>
      <c r="T85" t="s">
        <v>3359</v>
      </c>
      <c r="V85" t="s">
        <v>278</v>
      </c>
    </row>
    <row r="86" spans="1:22" x14ac:dyDescent="0.15">
      <c r="A86">
        <v>85</v>
      </c>
      <c r="B86">
        <v>5.5</v>
      </c>
      <c r="C86" t="s">
        <v>304</v>
      </c>
      <c r="D86" t="s">
        <v>288</v>
      </c>
      <c r="E86" t="s">
        <v>223</v>
      </c>
      <c r="F86" t="s">
        <v>298</v>
      </c>
      <c r="G86">
        <v>11610</v>
      </c>
      <c r="H86">
        <v>12</v>
      </c>
      <c r="I86">
        <v>9</v>
      </c>
      <c r="J86">
        <v>14</v>
      </c>
      <c r="K86">
        <v>19</v>
      </c>
      <c r="L86">
        <v>9</v>
      </c>
      <c r="N86">
        <v>0</v>
      </c>
      <c r="O86" t="s">
        <v>45</v>
      </c>
      <c r="P86">
        <v>182</v>
      </c>
      <c r="Q86">
        <v>13405</v>
      </c>
      <c r="R86" t="s">
        <v>299</v>
      </c>
      <c r="S86" t="s">
        <v>3359</v>
      </c>
      <c r="T86" t="s">
        <v>3359</v>
      </c>
      <c r="V86" t="s">
        <v>278</v>
      </c>
    </row>
    <row r="87" spans="1:22" x14ac:dyDescent="0.15">
      <c r="A87">
        <v>86</v>
      </c>
      <c r="B87">
        <v>5.5</v>
      </c>
      <c r="C87" t="s">
        <v>305</v>
      </c>
      <c r="D87" t="s">
        <v>288</v>
      </c>
      <c r="E87" t="s">
        <v>223</v>
      </c>
      <c r="F87" t="s">
        <v>298</v>
      </c>
      <c r="G87">
        <v>11610</v>
      </c>
      <c r="H87">
        <v>12</v>
      </c>
      <c r="I87">
        <v>9</v>
      </c>
      <c r="J87">
        <v>14</v>
      </c>
      <c r="K87">
        <v>19</v>
      </c>
      <c r="L87">
        <v>9</v>
      </c>
      <c r="N87">
        <v>0</v>
      </c>
      <c r="O87" t="s">
        <v>45</v>
      </c>
      <c r="P87">
        <v>189</v>
      </c>
      <c r="Q87">
        <v>13405</v>
      </c>
      <c r="R87" t="s">
        <v>299</v>
      </c>
      <c r="S87" t="s">
        <v>3359</v>
      </c>
      <c r="T87" t="s">
        <v>3359</v>
      </c>
      <c r="V87" t="s">
        <v>278</v>
      </c>
    </row>
    <row r="88" spans="1:22" x14ac:dyDescent="0.15">
      <c r="A88">
        <v>87</v>
      </c>
      <c r="B88">
        <v>5.5</v>
      </c>
      <c r="C88" t="s">
        <v>307</v>
      </c>
      <c r="D88" t="s">
        <v>288</v>
      </c>
      <c r="E88" t="s">
        <v>223</v>
      </c>
      <c r="F88" t="s">
        <v>298</v>
      </c>
      <c r="G88">
        <v>11610</v>
      </c>
      <c r="H88">
        <v>12</v>
      </c>
      <c r="I88">
        <v>9</v>
      </c>
      <c r="J88">
        <v>14</v>
      </c>
      <c r="K88">
        <v>19</v>
      </c>
      <c r="L88">
        <v>9</v>
      </c>
      <c r="N88">
        <v>0</v>
      </c>
      <c r="O88" t="s">
        <v>45</v>
      </c>
      <c r="P88">
        <v>189</v>
      </c>
      <c r="Q88">
        <v>13405</v>
      </c>
      <c r="R88" t="s">
        <v>299</v>
      </c>
      <c r="S88" t="s">
        <v>3359</v>
      </c>
      <c r="T88" t="s">
        <v>3359</v>
      </c>
      <c r="V88" t="s">
        <v>278</v>
      </c>
    </row>
    <row r="89" spans="1:22" x14ac:dyDescent="0.15">
      <c r="A89">
        <v>88</v>
      </c>
      <c r="B89">
        <v>5.5</v>
      </c>
      <c r="C89" t="s">
        <v>308</v>
      </c>
      <c r="D89" t="s">
        <v>288</v>
      </c>
      <c r="E89" t="s">
        <v>223</v>
      </c>
      <c r="F89" t="s">
        <v>309</v>
      </c>
      <c r="G89">
        <v>11610</v>
      </c>
      <c r="H89">
        <v>12</v>
      </c>
      <c r="I89">
        <v>9</v>
      </c>
      <c r="J89">
        <v>14</v>
      </c>
      <c r="K89">
        <v>19</v>
      </c>
      <c r="L89">
        <v>9</v>
      </c>
      <c r="N89">
        <v>0</v>
      </c>
      <c r="O89" t="s">
        <v>45</v>
      </c>
      <c r="P89">
        <v>274</v>
      </c>
      <c r="Q89">
        <v>59922</v>
      </c>
      <c r="R89" t="s">
        <v>310</v>
      </c>
      <c r="S89" t="s">
        <v>3359</v>
      </c>
      <c r="T89" t="s">
        <v>3359</v>
      </c>
      <c r="V89" t="s">
        <v>278</v>
      </c>
    </row>
    <row r="90" spans="1:22" x14ac:dyDescent="0.15">
      <c r="A90">
        <v>89</v>
      </c>
      <c r="B90">
        <v>5.5</v>
      </c>
      <c r="C90" t="s">
        <v>312</v>
      </c>
      <c r="D90" t="s">
        <v>288</v>
      </c>
      <c r="E90" t="s">
        <v>223</v>
      </c>
      <c r="F90" t="s">
        <v>309</v>
      </c>
      <c r="G90">
        <v>11610</v>
      </c>
      <c r="H90">
        <v>12</v>
      </c>
      <c r="I90">
        <v>9</v>
      </c>
      <c r="J90">
        <v>14</v>
      </c>
      <c r="K90">
        <v>19</v>
      </c>
      <c r="L90">
        <v>9</v>
      </c>
      <c r="N90">
        <v>0</v>
      </c>
      <c r="O90" t="s">
        <v>45</v>
      </c>
      <c r="P90">
        <v>274</v>
      </c>
      <c r="Q90">
        <v>59922</v>
      </c>
      <c r="R90" t="s">
        <v>310</v>
      </c>
      <c r="S90" t="s">
        <v>3359</v>
      </c>
      <c r="T90" t="s">
        <v>3359</v>
      </c>
      <c r="V90" t="s">
        <v>278</v>
      </c>
    </row>
    <row r="91" spans="1:22" x14ac:dyDescent="0.15">
      <c r="A91">
        <v>90</v>
      </c>
      <c r="B91">
        <v>5.5</v>
      </c>
      <c r="C91" t="s">
        <v>313</v>
      </c>
      <c r="D91" t="s">
        <v>288</v>
      </c>
      <c r="E91" t="s">
        <v>223</v>
      </c>
      <c r="F91" t="s">
        <v>309</v>
      </c>
      <c r="G91">
        <v>11610</v>
      </c>
      <c r="H91">
        <v>12</v>
      </c>
      <c r="I91">
        <v>9</v>
      </c>
      <c r="J91">
        <v>14</v>
      </c>
      <c r="K91">
        <v>19</v>
      </c>
      <c r="L91">
        <v>9</v>
      </c>
      <c r="N91">
        <v>0</v>
      </c>
      <c r="O91" t="s">
        <v>45</v>
      </c>
      <c r="P91">
        <v>274</v>
      </c>
      <c r="Q91">
        <v>59922</v>
      </c>
      <c r="R91" t="s">
        <v>310</v>
      </c>
      <c r="S91" t="s">
        <v>3359</v>
      </c>
      <c r="T91" t="s">
        <v>3359</v>
      </c>
      <c r="V91" t="s">
        <v>278</v>
      </c>
    </row>
    <row r="92" spans="1:22" x14ac:dyDescent="0.15">
      <c r="A92">
        <v>91</v>
      </c>
      <c r="B92">
        <v>5.5</v>
      </c>
      <c r="C92" t="s">
        <v>314</v>
      </c>
      <c r="D92" t="s">
        <v>288</v>
      </c>
      <c r="E92" t="s">
        <v>223</v>
      </c>
      <c r="F92" t="s">
        <v>309</v>
      </c>
      <c r="G92">
        <v>11610</v>
      </c>
      <c r="H92">
        <v>12</v>
      </c>
      <c r="I92">
        <v>9</v>
      </c>
      <c r="J92">
        <v>14</v>
      </c>
      <c r="K92">
        <v>19</v>
      </c>
      <c r="L92">
        <v>9</v>
      </c>
      <c r="N92">
        <v>0</v>
      </c>
      <c r="O92" t="s">
        <v>45</v>
      </c>
      <c r="P92">
        <v>274</v>
      </c>
      <c r="Q92">
        <v>59922</v>
      </c>
      <c r="R92" t="s">
        <v>310</v>
      </c>
      <c r="S92" t="s">
        <v>3359</v>
      </c>
      <c r="T92" t="s">
        <v>3359</v>
      </c>
      <c r="V92" t="s">
        <v>278</v>
      </c>
    </row>
    <row r="93" spans="1:22" x14ac:dyDescent="0.15">
      <c r="A93">
        <v>92</v>
      </c>
      <c r="B93">
        <v>5.5</v>
      </c>
      <c r="C93" t="s">
        <v>315</v>
      </c>
      <c r="D93" t="s">
        <v>288</v>
      </c>
      <c r="E93" t="s">
        <v>223</v>
      </c>
      <c r="F93" t="s">
        <v>309</v>
      </c>
      <c r="G93">
        <v>11610</v>
      </c>
      <c r="H93">
        <v>12</v>
      </c>
      <c r="I93">
        <v>9</v>
      </c>
      <c r="J93">
        <v>14</v>
      </c>
      <c r="K93">
        <v>19</v>
      </c>
      <c r="L93">
        <v>9</v>
      </c>
      <c r="N93">
        <v>0</v>
      </c>
      <c r="O93" t="s">
        <v>45</v>
      </c>
      <c r="P93">
        <v>274</v>
      </c>
      <c r="Q93">
        <v>59922</v>
      </c>
      <c r="R93" t="s">
        <v>310</v>
      </c>
      <c r="S93" t="s">
        <v>3359</v>
      </c>
      <c r="T93" t="s">
        <v>3359</v>
      </c>
      <c r="V93" t="s">
        <v>278</v>
      </c>
    </row>
    <row r="94" spans="1:22" x14ac:dyDescent="0.15">
      <c r="A94">
        <v>93</v>
      </c>
      <c r="B94">
        <v>5.5</v>
      </c>
      <c r="C94" t="s">
        <v>316</v>
      </c>
      <c r="D94" t="s">
        <v>288</v>
      </c>
      <c r="E94" t="s">
        <v>223</v>
      </c>
      <c r="F94" t="s">
        <v>309</v>
      </c>
      <c r="G94">
        <v>11610</v>
      </c>
      <c r="H94">
        <v>12</v>
      </c>
      <c r="I94">
        <v>9</v>
      </c>
      <c r="J94">
        <v>14</v>
      </c>
      <c r="K94">
        <v>19</v>
      </c>
      <c r="L94">
        <v>9</v>
      </c>
      <c r="N94">
        <v>0</v>
      </c>
      <c r="O94" t="s">
        <v>45</v>
      </c>
      <c r="P94">
        <v>274</v>
      </c>
      <c r="Q94">
        <v>59922</v>
      </c>
      <c r="R94" t="s">
        <v>310</v>
      </c>
      <c r="S94" t="s">
        <v>3359</v>
      </c>
      <c r="T94" t="s">
        <v>3359</v>
      </c>
      <c r="V94" t="s">
        <v>278</v>
      </c>
    </row>
    <row r="95" spans="1:22" x14ac:dyDescent="0.15">
      <c r="A95">
        <v>94</v>
      </c>
      <c r="B95">
        <v>5.5</v>
      </c>
      <c r="C95" t="s">
        <v>317</v>
      </c>
      <c r="D95" t="s">
        <v>288</v>
      </c>
      <c r="E95" t="s">
        <v>223</v>
      </c>
      <c r="F95" t="s">
        <v>298</v>
      </c>
      <c r="G95">
        <v>11610</v>
      </c>
      <c r="H95">
        <v>12</v>
      </c>
      <c r="I95">
        <v>9</v>
      </c>
      <c r="J95">
        <v>14</v>
      </c>
      <c r="K95">
        <v>19</v>
      </c>
      <c r="L95">
        <v>9</v>
      </c>
      <c r="N95">
        <v>0</v>
      </c>
      <c r="O95" t="s">
        <v>45</v>
      </c>
      <c r="P95">
        <v>301</v>
      </c>
      <c r="Q95">
        <v>13405</v>
      </c>
      <c r="R95" t="s">
        <v>299</v>
      </c>
      <c r="S95" t="s">
        <v>3359</v>
      </c>
      <c r="T95" t="s">
        <v>3359</v>
      </c>
      <c r="V95" t="s">
        <v>278</v>
      </c>
    </row>
    <row r="96" spans="1:22" x14ac:dyDescent="0.15">
      <c r="A96">
        <v>95</v>
      </c>
      <c r="B96">
        <v>5.5</v>
      </c>
      <c r="C96" t="s">
        <v>319</v>
      </c>
      <c r="D96" t="s">
        <v>288</v>
      </c>
      <c r="E96" t="s">
        <v>223</v>
      </c>
      <c r="F96" t="s">
        <v>298</v>
      </c>
      <c r="G96">
        <v>11610</v>
      </c>
      <c r="H96">
        <v>12</v>
      </c>
      <c r="I96">
        <v>9</v>
      </c>
      <c r="J96">
        <v>14</v>
      </c>
      <c r="K96">
        <v>19</v>
      </c>
      <c r="L96">
        <v>9</v>
      </c>
      <c r="N96">
        <v>0</v>
      </c>
      <c r="O96" t="s">
        <v>45</v>
      </c>
      <c r="P96">
        <v>301</v>
      </c>
      <c r="Q96">
        <v>13405</v>
      </c>
      <c r="R96" t="s">
        <v>299</v>
      </c>
      <c r="S96" t="s">
        <v>3359</v>
      </c>
      <c r="T96" t="s">
        <v>3359</v>
      </c>
      <c r="V96" t="s">
        <v>278</v>
      </c>
    </row>
    <row r="97" spans="1:22" x14ac:dyDescent="0.15">
      <c r="A97">
        <v>96</v>
      </c>
      <c r="B97">
        <v>5.5</v>
      </c>
      <c r="C97" t="s">
        <v>320</v>
      </c>
      <c r="D97" t="s">
        <v>288</v>
      </c>
      <c r="E97" t="s">
        <v>223</v>
      </c>
      <c r="F97" t="s">
        <v>298</v>
      </c>
      <c r="G97">
        <v>11610</v>
      </c>
      <c r="H97">
        <v>12</v>
      </c>
      <c r="I97">
        <v>9</v>
      </c>
      <c r="J97">
        <v>14</v>
      </c>
      <c r="K97">
        <v>19</v>
      </c>
      <c r="L97">
        <v>9</v>
      </c>
      <c r="N97">
        <v>0</v>
      </c>
      <c r="O97" t="s">
        <v>45</v>
      </c>
      <c r="P97">
        <v>301</v>
      </c>
      <c r="Q97">
        <v>13405</v>
      </c>
      <c r="R97" t="s">
        <v>299</v>
      </c>
      <c r="S97" t="s">
        <v>3359</v>
      </c>
      <c r="T97" t="s">
        <v>3359</v>
      </c>
      <c r="V97" t="s">
        <v>278</v>
      </c>
    </row>
    <row r="98" spans="1:22" x14ac:dyDescent="0.15">
      <c r="A98">
        <v>97</v>
      </c>
      <c r="B98">
        <v>5.5</v>
      </c>
      <c r="C98" t="s">
        <v>321</v>
      </c>
      <c r="D98" t="s">
        <v>288</v>
      </c>
      <c r="E98" t="s">
        <v>223</v>
      </c>
      <c r="F98" t="s">
        <v>298</v>
      </c>
      <c r="G98">
        <v>11610</v>
      </c>
      <c r="H98">
        <v>12</v>
      </c>
      <c r="I98">
        <v>9</v>
      </c>
      <c r="J98">
        <v>14</v>
      </c>
      <c r="K98">
        <v>19</v>
      </c>
      <c r="L98">
        <v>9</v>
      </c>
      <c r="N98">
        <v>0</v>
      </c>
      <c r="O98" t="s">
        <v>45</v>
      </c>
      <c r="P98">
        <v>301</v>
      </c>
      <c r="Q98">
        <v>13405</v>
      </c>
      <c r="R98" t="s">
        <v>299</v>
      </c>
      <c r="S98" t="s">
        <v>3359</v>
      </c>
      <c r="T98" t="s">
        <v>3359</v>
      </c>
      <c r="V98" t="s">
        <v>278</v>
      </c>
    </row>
    <row r="99" spans="1:22" x14ac:dyDescent="0.15">
      <c r="A99">
        <v>98</v>
      </c>
      <c r="B99">
        <v>5.5</v>
      </c>
      <c r="C99" t="s">
        <v>322</v>
      </c>
      <c r="D99" t="s">
        <v>288</v>
      </c>
      <c r="E99" t="s">
        <v>223</v>
      </c>
      <c r="F99" t="s">
        <v>298</v>
      </c>
      <c r="G99">
        <v>11610</v>
      </c>
      <c r="H99">
        <v>12</v>
      </c>
      <c r="I99">
        <v>9</v>
      </c>
      <c r="J99">
        <v>14</v>
      </c>
      <c r="K99">
        <v>19</v>
      </c>
      <c r="L99">
        <v>9</v>
      </c>
      <c r="N99">
        <v>0</v>
      </c>
      <c r="O99" t="s">
        <v>45</v>
      </c>
      <c r="P99">
        <v>301</v>
      </c>
      <c r="Q99">
        <v>13405</v>
      </c>
      <c r="R99" t="s">
        <v>299</v>
      </c>
      <c r="S99" t="s">
        <v>3359</v>
      </c>
      <c r="T99" t="s">
        <v>3359</v>
      </c>
      <c r="V99" t="s">
        <v>278</v>
      </c>
    </row>
    <row r="100" spans="1:22" x14ac:dyDescent="0.15">
      <c r="A100">
        <v>99</v>
      </c>
      <c r="B100">
        <v>5.5</v>
      </c>
      <c r="C100" t="s">
        <v>323</v>
      </c>
      <c r="D100" t="s">
        <v>288</v>
      </c>
      <c r="E100" t="s">
        <v>223</v>
      </c>
      <c r="F100" t="s">
        <v>298</v>
      </c>
      <c r="G100">
        <v>11610</v>
      </c>
      <c r="H100">
        <v>12</v>
      </c>
      <c r="I100">
        <v>9</v>
      </c>
      <c r="J100">
        <v>14</v>
      </c>
      <c r="K100">
        <v>19</v>
      </c>
      <c r="L100">
        <v>9</v>
      </c>
      <c r="N100">
        <v>0</v>
      </c>
      <c r="O100" t="s">
        <v>45</v>
      </c>
      <c r="P100">
        <v>301</v>
      </c>
      <c r="Q100">
        <v>13405</v>
      </c>
      <c r="R100" t="s">
        <v>299</v>
      </c>
      <c r="S100" t="s">
        <v>3359</v>
      </c>
      <c r="T100" t="s">
        <v>3359</v>
      </c>
      <c r="V100" t="s">
        <v>278</v>
      </c>
    </row>
    <row r="101" spans="1:22" x14ac:dyDescent="0.15">
      <c r="A101">
        <v>100</v>
      </c>
      <c r="B101">
        <v>5.5</v>
      </c>
      <c r="C101" t="s">
        <v>324</v>
      </c>
      <c r="D101" t="s">
        <v>288</v>
      </c>
      <c r="E101" t="s">
        <v>223</v>
      </c>
      <c r="F101" t="s">
        <v>298</v>
      </c>
      <c r="G101">
        <v>11610</v>
      </c>
      <c r="H101">
        <v>12</v>
      </c>
      <c r="I101">
        <v>9</v>
      </c>
      <c r="J101">
        <v>14</v>
      </c>
      <c r="K101">
        <v>19</v>
      </c>
      <c r="L101">
        <v>9</v>
      </c>
      <c r="N101">
        <v>0</v>
      </c>
      <c r="O101" t="s">
        <v>45</v>
      </c>
      <c r="P101">
        <v>301</v>
      </c>
      <c r="Q101">
        <v>13405</v>
      </c>
      <c r="R101" t="s">
        <v>299</v>
      </c>
      <c r="S101" t="s">
        <v>3359</v>
      </c>
      <c r="T101" t="s">
        <v>3359</v>
      </c>
      <c r="V101" t="s">
        <v>278</v>
      </c>
    </row>
    <row r="102" spans="1:22" x14ac:dyDescent="0.15">
      <c r="A102">
        <v>101</v>
      </c>
      <c r="B102">
        <v>5.5</v>
      </c>
      <c r="C102" t="s">
        <v>325</v>
      </c>
      <c r="D102" t="s">
        <v>288</v>
      </c>
      <c r="E102" t="s">
        <v>223</v>
      </c>
      <c r="F102" t="s">
        <v>298</v>
      </c>
      <c r="G102">
        <v>11610</v>
      </c>
      <c r="H102">
        <v>12</v>
      </c>
      <c r="I102">
        <v>9</v>
      </c>
      <c r="J102">
        <v>14</v>
      </c>
      <c r="K102">
        <v>19</v>
      </c>
      <c r="L102">
        <v>9</v>
      </c>
      <c r="N102">
        <v>0</v>
      </c>
      <c r="O102" t="s">
        <v>45</v>
      </c>
      <c r="P102">
        <v>301</v>
      </c>
      <c r="Q102">
        <v>13405</v>
      </c>
      <c r="R102" t="s">
        <v>299</v>
      </c>
      <c r="S102" t="s">
        <v>3359</v>
      </c>
      <c r="T102" t="s">
        <v>3359</v>
      </c>
      <c r="V102" t="s">
        <v>278</v>
      </c>
    </row>
    <row r="103" spans="1:22" x14ac:dyDescent="0.15">
      <c r="A103">
        <v>102</v>
      </c>
      <c r="B103">
        <v>5.5</v>
      </c>
      <c r="C103" t="s">
        <v>326</v>
      </c>
      <c r="D103" t="s">
        <v>288</v>
      </c>
      <c r="E103" t="s">
        <v>223</v>
      </c>
      <c r="F103" t="s">
        <v>298</v>
      </c>
      <c r="G103">
        <v>11610</v>
      </c>
      <c r="H103">
        <v>12</v>
      </c>
      <c r="I103">
        <v>9</v>
      </c>
      <c r="J103">
        <v>14</v>
      </c>
      <c r="K103">
        <v>19</v>
      </c>
      <c r="L103">
        <v>9</v>
      </c>
      <c r="N103">
        <v>0</v>
      </c>
      <c r="O103" t="s">
        <v>45</v>
      </c>
      <c r="P103">
        <v>301</v>
      </c>
      <c r="Q103">
        <v>13405</v>
      </c>
      <c r="R103" t="s">
        <v>299</v>
      </c>
      <c r="S103" t="s">
        <v>3359</v>
      </c>
      <c r="T103" t="s">
        <v>3359</v>
      </c>
      <c r="V103" t="s">
        <v>278</v>
      </c>
    </row>
    <row r="104" spans="1:22" x14ac:dyDescent="0.15">
      <c r="A104">
        <v>103</v>
      </c>
      <c r="B104">
        <v>5.5</v>
      </c>
      <c r="C104" t="s">
        <v>327</v>
      </c>
      <c r="D104" t="s">
        <v>288</v>
      </c>
      <c r="E104" t="s">
        <v>223</v>
      </c>
      <c r="F104" t="s">
        <v>298</v>
      </c>
      <c r="G104">
        <v>11610</v>
      </c>
      <c r="H104">
        <v>12</v>
      </c>
      <c r="I104">
        <v>9</v>
      </c>
      <c r="J104">
        <v>14</v>
      </c>
      <c r="K104">
        <v>19</v>
      </c>
      <c r="L104">
        <v>9</v>
      </c>
      <c r="N104">
        <v>0</v>
      </c>
      <c r="O104" t="s">
        <v>45</v>
      </c>
      <c r="P104">
        <v>301</v>
      </c>
      <c r="Q104">
        <v>13405</v>
      </c>
      <c r="R104" t="s">
        <v>299</v>
      </c>
      <c r="S104" t="s">
        <v>3359</v>
      </c>
      <c r="T104" t="s">
        <v>3359</v>
      </c>
      <c r="V104" t="s">
        <v>278</v>
      </c>
    </row>
    <row r="105" spans="1:22" x14ac:dyDescent="0.15">
      <c r="A105">
        <v>104</v>
      </c>
      <c r="B105">
        <v>5.5</v>
      </c>
      <c r="C105" t="s">
        <v>328</v>
      </c>
      <c r="D105" t="s">
        <v>288</v>
      </c>
      <c r="E105" t="s">
        <v>223</v>
      </c>
      <c r="F105" t="s">
        <v>329</v>
      </c>
      <c r="G105">
        <v>11610</v>
      </c>
      <c r="H105">
        <v>12</v>
      </c>
      <c r="I105">
        <v>9</v>
      </c>
      <c r="J105">
        <v>14</v>
      </c>
      <c r="K105">
        <v>19</v>
      </c>
      <c r="L105">
        <v>9</v>
      </c>
      <c r="N105">
        <v>0</v>
      </c>
      <c r="O105" t="s">
        <v>45</v>
      </c>
      <c r="P105">
        <v>398</v>
      </c>
      <c r="Q105">
        <v>0</v>
      </c>
      <c r="R105" t="s">
        <v>299</v>
      </c>
      <c r="S105" t="s">
        <v>3359</v>
      </c>
      <c r="T105" t="s">
        <v>3359</v>
      </c>
      <c r="V105" t="s">
        <v>278</v>
      </c>
    </row>
    <row r="106" spans="1:22" x14ac:dyDescent="0.15">
      <c r="A106">
        <v>105</v>
      </c>
      <c r="B106">
        <v>5.5</v>
      </c>
      <c r="C106" t="s">
        <v>332</v>
      </c>
      <c r="D106" t="s">
        <v>288</v>
      </c>
      <c r="E106" t="s">
        <v>223</v>
      </c>
      <c r="F106" t="s">
        <v>329</v>
      </c>
      <c r="G106">
        <v>11610</v>
      </c>
      <c r="H106">
        <v>12</v>
      </c>
      <c r="I106">
        <v>9</v>
      </c>
      <c r="J106">
        <v>14</v>
      </c>
      <c r="K106">
        <v>19</v>
      </c>
      <c r="L106">
        <v>9</v>
      </c>
      <c r="N106">
        <v>0</v>
      </c>
      <c r="O106" t="s">
        <v>45</v>
      </c>
      <c r="P106">
        <v>398</v>
      </c>
      <c r="Q106">
        <v>0</v>
      </c>
      <c r="R106" t="s">
        <v>299</v>
      </c>
      <c r="S106" t="s">
        <v>3359</v>
      </c>
      <c r="T106" t="s">
        <v>3359</v>
      </c>
      <c r="V106" t="s">
        <v>278</v>
      </c>
    </row>
    <row r="107" spans="1:22" x14ac:dyDescent="0.15">
      <c r="A107">
        <v>106</v>
      </c>
      <c r="B107">
        <v>5.5</v>
      </c>
      <c r="C107" t="s">
        <v>333</v>
      </c>
      <c r="D107" t="s">
        <v>288</v>
      </c>
      <c r="E107" t="s">
        <v>223</v>
      </c>
      <c r="F107" t="s">
        <v>334</v>
      </c>
      <c r="G107">
        <v>11610</v>
      </c>
      <c r="H107">
        <v>12</v>
      </c>
      <c r="I107">
        <v>9</v>
      </c>
      <c r="J107">
        <v>14</v>
      </c>
      <c r="K107">
        <v>19</v>
      </c>
      <c r="L107">
        <v>9</v>
      </c>
      <c r="N107">
        <v>0</v>
      </c>
      <c r="O107" t="s">
        <v>45</v>
      </c>
      <c r="P107">
        <v>401</v>
      </c>
      <c r="Q107">
        <v>0</v>
      </c>
      <c r="R107" t="s">
        <v>330</v>
      </c>
      <c r="S107" t="s">
        <v>3359</v>
      </c>
      <c r="T107" t="s">
        <v>3359</v>
      </c>
      <c r="V107" t="s">
        <v>278</v>
      </c>
    </row>
    <row r="108" spans="1:22" x14ac:dyDescent="0.15">
      <c r="A108">
        <v>107</v>
      </c>
      <c r="B108">
        <v>5.5</v>
      </c>
      <c r="C108" t="s">
        <v>336</v>
      </c>
      <c r="D108" t="s">
        <v>337</v>
      </c>
      <c r="E108" t="s">
        <v>223</v>
      </c>
      <c r="F108" t="s">
        <v>338</v>
      </c>
      <c r="G108">
        <v>11610</v>
      </c>
      <c r="H108">
        <v>12</v>
      </c>
      <c r="I108">
        <v>9</v>
      </c>
      <c r="J108">
        <v>14</v>
      </c>
      <c r="K108">
        <v>19</v>
      </c>
      <c r="L108">
        <v>9</v>
      </c>
      <c r="N108">
        <v>0</v>
      </c>
      <c r="O108" t="s">
        <v>45</v>
      </c>
      <c r="P108">
        <v>550</v>
      </c>
      <c r="Q108">
        <v>155299</v>
      </c>
      <c r="R108" t="s">
        <v>340</v>
      </c>
      <c r="S108" t="s">
        <v>3359</v>
      </c>
      <c r="T108" t="s">
        <v>3359</v>
      </c>
      <c r="V108" t="s">
        <v>278</v>
      </c>
    </row>
    <row r="109" spans="1:22" x14ac:dyDescent="0.15">
      <c r="A109">
        <v>108</v>
      </c>
      <c r="B109">
        <v>11</v>
      </c>
      <c r="C109" t="s">
        <v>342</v>
      </c>
      <c r="D109" t="s">
        <v>343</v>
      </c>
      <c r="E109" t="s">
        <v>223</v>
      </c>
      <c r="F109" t="s">
        <v>344</v>
      </c>
      <c r="G109">
        <v>11610</v>
      </c>
      <c r="H109">
        <v>12</v>
      </c>
      <c r="I109">
        <v>9</v>
      </c>
      <c r="J109">
        <v>14</v>
      </c>
      <c r="K109">
        <v>19</v>
      </c>
      <c r="L109">
        <v>9</v>
      </c>
      <c r="N109">
        <v>0</v>
      </c>
      <c r="O109" t="s">
        <v>45</v>
      </c>
      <c r="P109">
        <v>709</v>
      </c>
      <c r="Q109">
        <v>201794</v>
      </c>
      <c r="R109" t="s">
        <v>3359</v>
      </c>
      <c r="S109" t="s">
        <v>3359</v>
      </c>
      <c r="T109" t="s">
        <v>3359</v>
      </c>
      <c r="V109" t="s">
        <v>345</v>
      </c>
    </row>
    <row r="110" spans="1:22" x14ac:dyDescent="0.15">
      <c r="A110">
        <v>109</v>
      </c>
      <c r="B110">
        <v>5.5</v>
      </c>
      <c r="C110" t="s">
        <v>347</v>
      </c>
      <c r="D110" t="s">
        <v>348</v>
      </c>
      <c r="E110" t="s">
        <v>223</v>
      </c>
      <c r="F110" t="s">
        <v>349</v>
      </c>
      <c r="G110">
        <v>11610</v>
      </c>
      <c r="H110">
        <v>12</v>
      </c>
      <c r="I110">
        <v>9</v>
      </c>
      <c r="J110">
        <v>14</v>
      </c>
      <c r="K110">
        <v>19</v>
      </c>
      <c r="L110">
        <v>9</v>
      </c>
      <c r="N110">
        <v>0</v>
      </c>
      <c r="O110" t="s">
        <v>120</v>
      </c>
      <c r="P110">
        <v>434</v>
      </c>
      <c r="Q110">
        <v>0</v>
      </c>
      <c r="R110" t="s">
        <v>350</v>
      </c>
      <c r="S110" t="s">
        <v>3359</v>
      </c>
      <c r="T110" t="s">
        <v>3359</v>
      </c>
      <c r="V110" t="s">
        <v>351</v>
      </c>
    </row>
    <row r="111" spans="1:22" x14ac:dyDescent="0.15">
      <c r="A111">
        <v>110</v>
      </c>
      <c r="B111">
        <v>5.5</v>
      </c>
      <c r="C111" t="s">
        <v>353</v>
      </c>
      <c r="D111" t="s">
        <v>348</v>
      </c>
      <c r="E111" t="s">
        <v>223</v>
      </c>
      <c r="F111" t="s">
        <v>354</v>
      </c>
      <c r="G111">
        <v>11610</v>
      </c>
      <c r="H111">
        <v>12</v>
      </c>
      <c r="I111">
        <v>9</v>
      </c>
      <c r="J111">
        <v>14</v>
      </c>
      <c r="K111">
        <v>19</v>
      </c>
      <c r="L111">
        <v>9</v>
      </c>
      <c r="N111">
        <v>0</v>
      </c>
      <c r="O111" t="s">
        <v>120</v>
      </c>
      <c r="P111">
        <v>58</v>
      </c>
      <c r="Q111">
        <v>13405</v>
      </c>
      <c r="R111" t="s">
        <v>350</v>
      </c>
      <c r="S111" t="s">
        <v>3359</v>
      </c>
      <c r="T111" t="s">
        <v>3359</v>
      </c>
      <c r="V111" t="s">
        <v>351</v>
      </c>
    </row>
    <row r="112" spans="1:22" x14ac:dyDescent="0.15">
      <c r="A112">
        <v>111</v>
      </c>
      <c r="B112">
        <v>5.5</v>
      </c>
      <c r="C112" t="s">
        <v>356</v>
      </c>
      <c r="D112" t="s">
        <v>357</v>
      </c>
      <c r="E112" t="s">
        <v>223</v>
      </c>
      <c r="F112" t="s">
        <v>298</v>
      </c>
      <c r="G112">
        <v>11610</v>
      </c>
      <c r="H112">
        <v>12</v>
      </c>
      <c r="I112">
        <v>9</v>
      </c>
      <c r="J112">
        <v>14</v>
      </c>
      <c r="K112">
        <v>19</v>
      </c>
      <c r="L112">
        <v>9</v>
      </c>
      <c r="N112">
        <v>0</v>
      </c>
      <c r="O112" t="s">
        <v>45</v>
      </c>
      <c r="P112">
        <v>202</v>
      </c>
      <c r="Q112">
        <v>13405</v>
      </c>
      <c r="R112" t="s">
        <v>299</v>
      </c>
      <c r="S112" t="s">
        <v>3359</v>
      </c>
      <c r="T112" t="s">
        <v>3359</v>
      </c>
      <c r="V112" t="s">
        <v>278</v>
      </c>
    </row>
    <row r="113" spans="1:22" x14ac:dyDescent="0.15">
      <c r="A113">
        <v>112</v>
      </c>
      <c r="B113">
        <v>5.5</v>
      </c>
      <c r="C113" t="s">
        <v>359</v>
      </c>
      <c r="D113" t="s">
        <v>357</v>
      </c>
      <c r="E113" t="s">
        <v>223</v>
      </c>
      <c r="F113" t="s">
        <v>298</v>
      </c>
      <c r="G113">
        <v>11610</v>
      </c>
      <c r="H113">
        <v>12</v>
      </c>
      <c r="I113">
        <v>9</v>
      </c>
      <c r="J113">
        <v>14</v>
      </c>
      <c r="K113">
        <v>19</v>
      </c>
      <c r="L113">
        <v>9</v>
      </c>
      <c r="N113">
        <v>0</v>
      </c>
      <c r="O113" t="s">
        <v>45</v>
      </c>
      <c r="P113">
        <v>202</v>
      </c>
      <c r="Q113">
        <v>13405</v>
      </c>
      <c r="R113" t="s">
        <v>299</v>
      </c>
      <c r="S113" t="s">
        <v>3359</v>
      </c>
      <c r="T113" t="s">
        <v>3359</v>
      </c>
      <c r="V113" t="s">
        <v>278</v>
      </c>
    </row>
    <row r="114" spans="1:22" x14ac:dyDescent="0.15">
      <c r="A114">
        <v>113</v>
      </c>
      <c r="B114">
        <v>5.5</v>
      </c>
      <c r="C114" t="s">
        <v>360</v>
      </c>
      <c r="D114" t="s">
        <v>357</v>
      </c>
      <c r="E114" t="s">
        <v>223</v>
      </c>
      <c r="F114" t="s">
        <v>298</v>
      </c>
      <c r="G114">
        <v>11610</v>
      </c>
      <c r="H114">
        <v>12</v>
      </c>
      <c r="I114">
        <v>9</v>
      </c>
      <c r="J114">
        <v>14</v>
      </c>
      <c r="K114">
        <v>19</v>
      </c>
      <c r="L114">
        <v>9</v>
      </c>
      <c r="N114">
        <v>0</v>
      </c>
      <c r="O114" t="s">
        <v>45</v>
      </c>
      <c r="P114">
        <v>202</v>
      </c>
      <c r="Q114">
        <v>13405</v>
      </c>
      <c r="R114" t="s">
        <v>299</v>
      </c>
      <c r="S114" t="s">
        <v>3359</v>
      </c>
      <c r="T114" t="s">
        <v>3359</v>
      </c>
      <c r="V114" t="s">
        <v>278</v>
      </c>
    </row>
    <row r="115" spans="1:22" x14ac:dyDescent="0.15">
      <c r="A115">
        <v>114</v>
      </c>
      <c r="B115">
        <v>2.2000000000000002</v>
      </c>
      <c r="C115" t="s">
        <v>361</v>
      </c>
      <c r="D115" t="s">
        <v>362</v>
      </c>
      <c r="E115" t="s">
        <v>223</v>
      </c>
      <c r="F115">
        <v>0</v>
      </c>
      <c r="G115">
        <v>11610</v>
      </c>
      <c r="H115">
        <v>46</v>
      </c>
      <c r="I115">
        <v>9</v>
      </c>
      <c r="J115">
        <v>15</v>
      </c>
      <c r="K115">
        <v>19</v>
      </c>
      <c r="L115">
        <v>9</v>
      </c>
      <c r="N115">
        <v>0</v>
      </c>
      <c r="O115" t="s">
        <v>98</v>
      </c>
      <c r="P115">
        <v>428</v>
      </c>
      <c r="Q115">
        <v>0</v>
      </c>
      <c r="R115" t="s">
        <v>3359</v>
      </c>
      <c r="S115" t="s">
        <v>3359</v>
      </c>
      <c r="T115" t="s">
        <v>3359</v>
      </c>
      <c r="V115" t="s">
        <v>223</v>
      </c>
    </row>
    <row r="116" spans="1:22" x14ac:dyDescent="0.15">
      <c r="A116">
        <v>115</v>
      </c>
      <c r="B116">
        <v>2.2000000000000002</v>
      </c>
      <c r="C116" t="s">
        <v>365</v>
      </c>
      <c r="D116" t="s">
        <v>366</v>
      </c>
      <c r="E116" t="s">
        <v>223</v>
      </c>
      <c r="F116" t="s">
        <v>367</v>
      </c>
      <c r="G116">
        <v>11610</v>
      </c>
      <c r="H116">
        <v>46</v>
      </c>
      <c r="I116">
        <v>9</v>
      </c>
      <c r="J116">
        <v>15</v>
      </c>
      <c r="K116">
        <v>19</v>
      </c>
      <c r="L116">
        <v>9</v>
      </c>
      <c r="N116">
        <v>0</v>
      </c>
      <c r="O116" t="s">
        <v>98</v>
      </c>
      <c r="P116">
        <v>350</v>
      </c>
      <c r="Q116">
        <v>63296</v>
      </c>
      <c r="R116" t="s">
        <v>368</v>
      </c>
      <c r="S116" t="s">
        <v>3359</v>
      </c>
      <c r="T116" t="s">
        <v>3359</v>
      </c>
      <c r="V116" t="s">
        <v>369</v>
      </c>
    </row>
    <row r="117" spans="1:22" x14ac:dyDescent="0.15">
      <c r="A117">
        <v>116</v>
      </c>
      <c r="B117">
        <v>2.2000000000000002</v>
      </c>
      <c r="C117" t="s">
        <v>371</v>
      </c>
      <c r="D117" t="s">
        <v>366</v>
      </c>
      <c r="E117" t="s">
        <v>223</v>
      </c>
      <c r="F117" t="s">
        <v>372</v>
      </c>
      <c r="G117">
        <v>11610</v>
      </c>
      <c r="H117">
        <v>12</v>
      </c>
      <c r="I117">
        <v>9</v>
      </c>
      <c r="J117">
        <v>15</v>
      </c>
      <c r="K117">
        <v>19</v>
      </c>
      <c r="L117">
        <v>9</v>
      </c>
      <c r="N117">
        <v>0</v>
      </c>
      <c r="O117" t="s">
        <v>45</v>
      </c>
      <c r="P117">
        <v>0</v>
      </c>
      <c r="Q117">
        <v>0</v>
      </c>
      <c r="R117" t="s">
        <v>373</v>
      </c>
      <c r="S117" t="s">
        <v>3359</v>
      </c>
      <c r="T117" t="s">
        <v>3359</v>
      </c>
      <c r="V117" t="s">
        <v>374</v>
      </c>
    </row>
    <row r="118" spans="1:22" x14ac:dyDescent="0.15">
      <c r="A118">
        <v>117</v>
      </c>
      <c r="B118">
        <v>2.2000000000000002</v>
      </c>
      <c r="C118" t="s">
        <v>375</v>
      </c>
      <c r="D118" t="s">
        <v>366</v>
      </c>
      <c r="E118" t="s">
        <v>223</v>
      </c>
      <c r="F118" t="s">
        <v>372</v>
      </c>
      <c r="G118">
        <v>11610</v>
      </c>
      <c r="H118">
        <v>12</v>
      </c>
      <c r="I118">
        <v>9</v>
      </c>
      <c r="J118">
        <v>15</v>
      </c>
      <c r="K118">
        <v>19</v>
      </c>
      <c r="L118">
        <v>9</v>
      </c>
      <c r="N118">
        <v>0</v>
      </c>
      <c r="O118" t="s">
        <v>45</v>
      </c>
      <c r="P118">
        <v>0</v>
      </c>
      <c r="Q118">
        <v>63296</v>
      </c>
      <c r="R118" t="s">
        <v>373</v>
      </c>
      <c r="S118" t="s">
        <v>3359</v>
      </c>
      <c r="T118" t="s">
        <v>3359</v>
      </c>
      <c r="V118" t="s">
        <v>374</v>
      </c>
    </row>
    <row r="119" spans="1:22" x14ac:dyDescent="0.15">
      <c r="A119">
        <v>118</v>
      </c>
      <c r="B119">
        <v>2.2000000000000002</v>
      </c>
      <c r="C119" t="s">
        <v>376</v>
      </c>
      <c r="D119" t="s">
        <v>366</v>
      </c>
      <c r="E119" t="s">
        <v>223</v>
      </c>
      <c r="F119" t="s">
        <v>372</v>
      </c>
      <c r="G119">
        <v>11610</v>
      </c>
      <c r="H119">
        <v>12</v>
      </c>
      <c r="I119">
        <v>9</v>
      </c>
      <c r="J119">
        <v>15</v>
      </c>
      <c r="K119">
        <v>19</v>
      </c>
      <c r="L119">
        <v>9</v>
      </c>
      <c r="N119">
        <v>0</v>
      </c>
      <c r="O119" t="s">
        <v>45</v>
      </c>
      <c r="P119">
        <v>0</v>
      </c>
      <c r="Q119">
        <v>0</v>
      </c>
      <c r="R119" t="s">
        <v>373</v>
      </c>
      <c r="S119" t="s">
        <v>3359</v>
      </c>
      <c r="T119" t="s">
        <v>3359</v>
      </c>
      <c r="V119" t="s">
        <v>374</v>
      </c>
    </row>
    <row r="120" spans="1:22" x14ac:dyDescent="0.15">
      <c r="A120">
        <v>119</v>
      </c>
      <c r="B120">
        <v>2.2000000000000002</v>
      </c>
      <c r="C120" t="s">
        <v>377</v>
      </c>
      <c r="D120" t="s">
        <v>366</v>
      </c>
      <c r="E120" t="s">
        <v>223</v>
      </c>
      <c r="F120" t="s">
        <v>372</v>
      </c>
      <c r="G120">
        <v>11610</v>
      </c>
      <c r="H120">
        <v>46</v>
      </c>
      <c r="I120">
        <v>9</v>
      </c>
      <c r="J120">
        <v>15</v>
      </c>
      <c r="K120">
        <v>19</v>
      </c>
      <c r="L120">
        <v>9</v>
      </c>
      <c r="N120">
        <v>0</v>
      </c>
      <c r="O120" t="s">
        <v>120</v>
      </c>
      <c r="P120">
        <v>0</v>
      </c>
      <c r="Q120">
        <v>0</v>
      </c>
      <c r="R120" t="s">
        <v>373</v>
      </c>
      <c r="S120" t="s">
        <v>3359</v>
      </c>
      <c r="T120" t="s">
        <v>3359</v>
      </c>
      <c r="V120" t="s">
        <v>378</v>
      </c>
    </row>
    <row r="121" spans="1:22" x14ac:dyDescent="0.15">
      <c r="A121">
        <v>120</v>
      </c>
      <c r="B121">
        <v>2.2000000000000002</v>
      </c>
      <c r="C121" t="s">
        <v>379</v>
      </c>
      <c r="D121" t="s">
        <v>380</v>
      </c>
      <c r="E121" t="s">
        <v>223</v>
      </c>
      <c r="F121" t="s">
        <v>381</v>
      </c>
      <c r="G121">
        <v>11610</v>
      </c>
      <c r="H121">
        <v>12</v>
      </c>
      <c r="I121">
        <v>9</v>
      </c>
      <c r="J121">
        <v>15</v>
      </c>
      <c r="K121">
        <v>19</v>
      </c>
      <c r="L121">
        <v>9</v>
      </c>
      <c r="N121">
        <v>0</v>
      </c>
      <c r="O121" t="s">
        <v>45</v>
      </c>
      <c r="P121">
        <v>0</v>
      </c>
      <c r="Q121">
        <v>0</v>
      </c>
      <c r="R121" t="s">
        <v>157</v>
      </c>
      <c r="S121" t="s">
        <v>3359</v>
      </c>
      <c r="T121" t="s">
        <v>3359</v>
      </c>
      <c r="V121" t="s">
        <v>382</v>
      </c>
    </row>
    <row r="122" spans="1:22" x14ac:dyDescent="0.15">
      <c r="A122">
        <v>121</v>
      </c>
      <c r="B122">
        <v>4</v>
      </c>
      <c r="C122" t="s">
        <v>383</v>
      </c>
      <c r="D122" t="s">
        <v>384</v>
      </c>
      <c r="E122" t="s">
        <v>223</v>
      </c>
      <c r="F122" t="s">
        <v>385</v>
      </c>
      <c r="G122">
        <v>11610</v>
      </c>
      <c r="H122">
        <v>12</v>
      </c>
      <c r="I122">
        <v>9</v>
      </c>
      <c r="J122">
        <v>14</v>
      </c>
      <c r="K122">
        <v>20</v>
      </c>
      <c r="L122">
        <v>9</v>
      </c>
      <c r="N122">
        <v>0</v>
      </c>
      <c r="O122" t="s">
        <v>120</v>
      </c>
      <c r="P122">
        <v>634</v>
      </c>
      <c r="Q122">
        <v>0</v>
      </c>
      <c r="R122" t="s">
        <v>3359</v>
      </c>
      <c r="S122" t="s">
        <v>3359</v>
      </c>
      <c r="T122" t="s">
        <v>3359</v>
      </c>
      <c r="V122" t="s">
        <v>387</v>
      </c>
    </row>
    <row r="123" spans="1:22" x14ac:dyDescent="0.15">
      <c r="A123">
        <v>122</v>
      </c>
      <c r="B123">
        <v>4</v>
      </c>
      <c r="C123" t="s">
        <v>389</v>
      </c>
      <c r="D123" t="s">
        <v>384</v>
      </c>
      <c r="E123" t="s">
        <v>223</v>
      </c>
      <c r="F123" t="s">
        <v>390</v>
      </c>
      <c r="G123">
        <v>11610</v>
      </c>
      <c r="H123">
        <v>12</v>
      </c>
      <c r="I123">
        <v>9</v>
      </c>
      <c r="J123">
        <v>14</v>
      </c>
      <c r="K123">
        <v>20</v>
      </c>
      <c r="L123">
        <v>9</v>
      </c>
      <c r="N123">
        <v>0</v>
      </c>
      <c r="O123" t="s">
        <v>120</v>
      </c>
      <c r="P123">
        <v>110</v>
      </c>
      <c r="Q123">
        <v>13405</v>
      </c>
      <c r="R123" t="s">
        <v>391</v>
      </c>
      <c r="S123" t="s">
        <v>3359</v>
      </c>
      <c r="T123" t="s">
        <v>3359</v>
      </c>
      <c r="V123" t="s">
        <v>387</v>
      </c>
    </row>
    <row r="124" spans="1:22" x14ac:dyDescent="0.15">
      <c r="A124">
        <v>123</v>
      </c>
      <c r="B124">
        <v>4</v>
      </c>
      <c r="C124" t="s">
        <v>393</v>
      </c>
      <c r="D124" t="s">
        <v>394</v>
      </c>
      <c r="E124" t="s">
        <v>223</v>
      </c>
      <c r="F124" t="s">
        <v>395</v>
      </c>
      <c r="G124">
        <v>11610</v>
      </c>
      <c r="H124">
        <v>12</v>
      </c>
      <c r="I124">
        <v>9</v>
      </c>
      <c r="J124">
        <v>14</v>
      </c>
      <c r="K124">
        <v>20</v>
      </c>
      <c r="L124">
        <v>9</v>
      </c>
      <c r="N124">
        <v>0</v>
      </c>
      <c r="O124" t="s">
        <v>120</v>
      </c>
      <c r="P124">
        <v>205</v>
      </c>
      <c r="Q124">
        <v>13405</v>
      </c>
      <c r="R124" t="s">
        <v>391</v>
      </c>
      <c r="S124" t="s">
        <v>3359</v>
      </c>
      <c r="T124" t="s">
        <v>3359</v>
      </c>
      <c r="V124" t="s">
        <v>387</v>
      </c>
    </row>
    <row r="125" spans="1:22" x14ac:dyDescent="0.15">
      <c r="A125">
        <v>124</v>
      </c>
      <c r="B125">
        <v>4</v>
      </c>
      <c r="C125" t="s">
        <v>397</v>
      </c>
      <c r="D125" t="s">
        <v>394</v>
      </c>
      <c r="E125" t="s">
        <v>223</v>
      </c>
      <c r="F125" t="s">
        <v>395</v>
      </c>
      <c r="G125">
        <v>11610</v>
      </c>
      <c r="H125">
        <v>12</v>
      </c>
      <c r="I125">
        <v>9</v>
      </c>
      <c r="J125">
        <v>14</v>
      </c>
      <c r="K125">
        <v>20</v>
      </c>
      <c r="L125">
        <v>9</v>
      </c>
      <c r="N125">
        <v>0</v>
      </c>
      <c r="O125" t="s">
        <v>120</v>
      </c>
      <c r="P125">
        <v>205</v>
      </c>
      <c r="Q125">
        <v>13405</v>
      </c>
      <c r="R125" t="s">
        <v>391</v>
      </c>
      <c r="S125" t="s">
        <v>3359</v>
      </c>
      <c r="T125" t="s">
        <v>3359</v>
      </c>
      <c r="V125" t="s">
        <v>387</v>
      </c>
    </row>
    <row r="126" spans="1:22" x14ac:dyDescent="0.15">
      <c r="A126">
        <v>125</v>
      </c>
      <c r="B126">
        <v>4</v>
      </c>
      <c r="C126" t="s">
        <v>398</v>
      </c>
      <c r="D126" t="s">
        <v>394</v>
      </c>
      <c r="E126" t="s">
        <v>223</v>
      </c>
      <c r="F126" t="s">
        <v>399</v>
      </c>
      <c r="G126">
        <v>11610</v>
      </c>
      <c r="H126">
        <v>12</v>
      </c>
      <c r="I126">
        <v>9</v>
      </c>
      <c r="J126">
        <v>14</v>
      </c>
      <c r="K126">
        <v>20</v>
      </c>
      <c r="L126">
        <v>9</v>
      </c>
      <c r="N126">
        <v>0</v>
      </c>
      <c r="O126" t="s">
        <v>120</v>
      </c>
      <c r="P126">
        <v>99</v>
      </c>
      <c r="Q126">
        <v>13405</v>
      </c>
      <c r="R126" t="s">
        <v>391</v>
      </c>
      <c r="S126" t="s">
        <v>3359</v>
      </c>
      <c r="T126" t="s">
        <v>3359</v>
      </c>
      <c r="V126" t="s">
        <v>387</v>
      </c>
    </row>
    <row r="127" spans="1:22" x14ac:dyDescent="0.15">
      <c r="A127">
        <v>126</v>
      </c>
      <c r="B127">
        <v>4</v>
      </c>
      <c r="C127" t="s">
        <v>401</v>
      </c>
      <c r="D127" t="s">
        <v>402</v>
      </c>
      <c r="E127" t="s">
        <v>223</v>
      </c>
      <c r="F127" t="s">
        <v>399</v>
      </c>
      <c r="G127">
        <v>11610</v>
      </c>
      <c r="H127">
        <v>12</v>
      </c>
      <c r="I127">
        <v>9</v>
      </c>
      <c r="J127">
        <v>14</v>
      </c>
      <c r="K127">
        <v>20</v>
      </c>
      <c r="L127">
        <v>9</v>
      </c>
      <c r="N127">
        <v>0</v>
      </c>
      <c r="O127" t="s">
        <v>120</v>
      </c>
      <c r="P127">
        <v>196</v>
      </c>
      <c r="Q127">
        <v>13405</v>
      </c>
      <c r="R127" t="s">
        <v>391</v>
      </c>
      <c r="S127" t="s">
        <v>3359</v>
      </c>
      <c r="T127" t="s">
        <v>3359</v>
      </c>
      <c r="V127" t="s">
        <v>387</v>
      </c>
    </row>
    <row r="128" spans="1:22" x14ac:dyDescent="0.15">
      <c r="A128">
        <v>127</v>
      </c>
      <c r="B128">
        <v>4</v>
      </c>
      <c r="C128" t="s">
        <v>404</v>
      </c>
      <c r="D128" t="s">
        <v>402</v>
      </c>
      <c r="E128" t="s">
        <v>223</v>
      </c>
      <c r="F128" t="s">
        <v>399</v>
      </c>
      <c r="G128">
        <v>11610</v>
      </c>
      <c r="H128">
        <v>12</v>
      </c>
      <c r="I128">
        <v>9</v>
      </c>
      <c r="J128">
        <v>14</v>
      </c>
      <c r="K128">
        <v>20</v>
      </c>
      <c r="L128">
        <v>9</v>
      </c>
      <c r="N128">
        <v>0</v>
      </c>
      <c r="O128" t="s">
        <v>120</v>
      </c>
      <c r="P128">
        <v>196</v>
      </c>
      <c r="Q128">
        <v>13405</v>
      </c>
      <c r="R128" t="s">
        <v>391</v>
      </c>
      <c r="S128" t="s">
        <v>3359</v>
      </c>
      <c r="T128" t="s">
        <v>3359</v>
      </c>
      <c r="V128" t="s">
        <v>387</v>
      </c>
    </row>
    <row r="129" spans="1:22" x14ac:dyDescent="0.15">
      <c r="A129">
        <v>128</v>
      </c>
      <c r="B129">
        <v>4</v>
      </c>
      <c r="C129" t="s">
        <v>405</v>
      </c>
      <c r="D129" t="s">
        <v>402</v>
      </c>
      <c r="E129" t="s">
        <v>223</v>
      </c>
      <c r="F129" t="s">
        <v>406</v>
      </c>
      <c r="G129">
        <v>11610</v>
      </c>
      <c r="H129">
        <v>12</v>
      </c>
      <c r="I129">
        <v>9</v>
      </c>
      <c r="J129">
        <v>14</v>
      </c>
      <c r="K129">
        <v>20</v>
      </c>
      <c r="L129">
        <v>9</v>
      </c>
      <c r="N129">
        <v>0</v>
      </c>
      <c r="O129" t="s">
        <v>120</v>
      </c>
      <c r="P129">
        <v>197</v>
      </c>
      <c r="Q129">
        <v>13405</v>
      </c>
      <c r="R129" t="s">
        <v>391</v>
      </c>
      <c r="S129" t="s">
        <v>3359</v>
      </c>
      <c r="T129" t="s">
        <v>3359</v>
      </c>
      <c r="V129" t="s">
        <v>387</v>
      </c>
    </row>
    <row r="130" spans="1:22" x14ac:dyDescent="0.15">
      <c r="A130">
        <v>129</v>
      </c>
      <c r="B130">
        <v>4</v>
      </c>
      <c r="C130" t="s">
        <v>408</v>
      </c>
      <c r="D130" t="s">
        <v>402</v>
      </c>
      <c r="E130" t="s">
        <v>223</v>
      </c>
      <c r="F130" t="s">
        <v>406</v>
      </c>
      <c r="G130">
        <v>11610</v>
      </c>
      <c r="H130">
        <v>12</v>
      </c>
      <c r="I130">
        <v>9</v>
      </c>
      <c r="J130">
        <v>14</v>
      </c>
      <c r="K130">
        <v>20</v>
      </c>
      <c r="L130">
        <v>9</v>
      </c>
      <c r="N130">
        <v>0</v>
      </c>
      <c r="O130" t="s">
        <v>120</v>
      </c>
      <c r="P130">
        <v>197</v>
      </c>
      <c r="Q130">
        <v>13405</v>
      </c>
      <c r="R130" t="s">
        <v>391</v>
      </c>
      <c r="S130" t="s">
        <v>3359</v>
      </c>
      <c r="T130" t="s">
        <v>3359</v>
      </c>
      <c r="V130" t="s">
        <v>387</v>
      </c>
    </row>
    <row r="131" spans="1:22" x14ac:dyDescent="0.15">
      <c r="A131">
        <v>130</v>
      </c>
      <c r="B131">
        <v>4</v>
      </c>
      <c r="C131" t="s">
        <v>409</v>
      </c>
      <c r="D131" t="s">
        <v>410</v>
      </c>
      <c r="E131" t="s">
        <v>223</v>
      </c>
      <c r="F131" t="s">
        <v>390</v>
      </c>
      <c r="G131">
        <v>11610</v>
      </c>
      <c r="H131">
        <v>12</v>
      </c>
      <c r="I131">
        <v>9</v>
      </c>
      <c r="J131">
        <v>14</v>
      </c>
      <c r="K131">
        <v>20</v>
      </c>
      <c r="L131">
        <v>9</v>
      </c>
      <c r="N131">
        <v>0</v>
      </c>
      <c r="O131" t="s">
        <v>120</v>
      </c>
      <c r="P131">
        <v>158</v>
      </c>
      <c r="Q131">
        <v>56422</v>
      </c>
      <c r="R131" t="s">
        <v>391</v>
      </c>
      <c r="S131" t="s">
        <v>3359</v>
      </c>
      <c r="T131" t="s">
        <v>3359</v>
      </c>
      <c r="V131" t="s">
        <v>387</v>
      </c>
    </row>
    <row r="132" spans="1:22" x14ac:dyDescent="0.15">
      <c r="A132">
        <v>131</v>
      </c>
      <c r="B132">
        <v>4</v>
      </c>
      <c r="C132" t="s">
        <v>413</v>
      </c>
      <c r="D132" t="s">
        <v>410</v>
      </c>
      <c r="E132" t="s">
        <v>223</v>
      </c>
      <c r="F132" t="s">
        <v>390</v>
      </c>
      <c r="G132">
        <v>11610</v>
      </c>
      <c r="H132">
        <v>12</v>
      </c>
      <c r="I132">
        <v>9</v>
      </c>
      <c r="J132">
        <v>14</v>
      </c>
      <c r="K132">
        <v>20</v>
      </c>
      <c r="L132">
        <v>9</v>
      </c>
      <c r="N132">
        <v>0</v>
      </c>
      <c r="O132" t="s">
        <v>120</v>
      </c>
      <c r="P132">
        <v>158</v>
      </c>
      <c r="Q132">
        <v>56422</v>
      </c>
      <c r="R132" t="s">
        <v>391</v>
      </c>
      <c r="S132" t="s">
        <v>3359</v>
      </c>
      <c r="T132" t="s">
        <v>3359</v>
      </c>
      <c r="V132" t="s">
        <v>387</v>
      </c>
    </row>
    <row r="133" spans="1:22" x14ac:dyDescent="0.15">
      <c r="A133">
        <v>132</v>
      </c>
      <c r="B133">
        <v>7.5</v>
      </c>
      <c r="C133" t="s">
        <v>414</v>
      </c>
      <c r="D133" t="s">
        <v>415</v>
      </c>
      <c r="E133" t="s">
        <v>223</v>
      </c>
      <c r="F133" t="s">
        <v>416</v>
      </c>
      <c r="G133">
        <v>11610</v>
      </c>
      <c r="H133">
        <v>46</v>
      </c>
      <c r="I133">
        <v>9</v>
      </c>
      <c r="J133">
        <v>15</v>
      </c>
      <c r="K133">
        <v>20</v>
      </c>
      <c r="L133">
        <v>9</v>
      </c>
      <c r="N133">
        <v>0</v>
      </c>
      <c r="O133" t="s">
        <v>120</v>
      </c>
      <c r="P133">
        <v>191</v>
      </c>
      <c r="Q133">
        <v>13405</v>
      </c>
      <c r="R133" t="s">
        <v>417</v>
      </c>
      <c r="S133" t="s">
        <v>3359</v>
      </c>
      <c r="T133" t="s">
        <v>3359</v>
      </c>
      <c r="V133" t="s">
        <v>418</v>
      </c>
    </row>
    <row r="134" spans="1:22" x14ac:dyDescent="0.15">
      <c r="A134">
        <v>133</v>
      </c>
      <c r="B134">
        <v>7.5</v>
      </c>
      <c r="C134" t="s">
        <v>420</v>
      </c>
      <c r="D134" t="s">
        <v>421</v>
      </c>
      <c r="E134" t="s">
        <v>223</v>
      </c>
      <c r="F134" t="s">
        <v>422</v>
      </c>
      <c r="G134">
        <v>11610</v>
      </c>
      <c r="H134">
        <v>12</v>
      </c>
      <c r="I134">
        <v>9</v>
      </c>
      <c r="J134">
        <v>0</v>
      </c>
      <c r="K134">
        <v>20</v>
      </c>
      <c r="L134">
        <v>9</v>
      </c>
      <c r="N134">
        <v>0</v>
      </c>
      <c r="O134" t="s">
        <v>123</v>
      </c>
      <c r="P134">
        <v>641</v>
      </c>
      <c r="Q134">
        <v>56024</v>
      </c>
      <c r="R134" t="s">
        <v>132</v>
      </c>
      <c r="S134" t="s">
        <v>3359</v>
      </c>
      <c r="T134" t="s">
        <v>3359</v>
      </c>
      <c r="V134" t="s">
        <v>418</v>
      </c>
    </row>
    <row r="135" spans="1:22" x14ac:dyDescent="0.15">
      <c r="A135">
        <v>134</v>
      </c>
      <c r="B135">
        <v>11</v>
      </c>
      <c r="C135" t="s">
        <v>425</v>
      </c>
      <c r="D135" t="s">
        <v>426</v>
      </c>
      <c r="E135" t="s">
        <v>223</v>
      </c>
      <c r="F135" t="s">
        <v>427</v>
      </c>
      <c r="G135">
        <v>11610</v>
      </c>
      <c r="H135">
        <v>46</v>
      </c>
      <c r="I135">
        <v>9</v>
      </c>
      <c r="J135">
        <v>15</v>
      </c>
      <c r="K135">
        <v>20</v>
      </c>
      <c r="L135">
        <v>9</v>
      </c>
      <c r="N135">
        <v>0</v>
      </c>
      <c r="O135" t="s">
        <v>120</v>
      </c>
      <c r="P135">
        <v>0</v>
      </c>
      <c r="Q135">
        <v>0</v>
      </c>
      <c r="R135" t="s">
        <v>417</v>
      </c>
      <c r="S135" t="s">
        <v>3359</v>
      </c>
      <c r="T135" t="s">
        <v>3359</v>
      </c>
      <c r="V135" t="s">
        <v>418</v>
      </c>
    </row>
    <row r="136" spans="1:22" x14ac:dyDescent="0.15">
      <c r="A136">
        <v>135</v>
      </c>
      <c r="B136">
        <v>22</v>
      </c>
      <c r="C136" t="s">
        <v>428</v>
      </c>
      <c r="D136" t="s">
        <v>429</v>
      </c>
      <c r="E136" t="s">
        <v>223</v>
      </c>
      <c r="F136" t="s">
        <v>430</v>
      </c>
      <c r="G136">
        <v>11610</v>
      </c>
      <c r="H136">
        <v>12</v>
      </c>
      <c r="I136">
        <v>9</v>
      </c>
      <c r="J136">
        <v>15</v>
      </c>
      <c r="K136">
        <v>20</v>
      </c>
      <c r="L136">
        <v>9</v>
      </c>
      <c r="N136">
        <v>0</v>
      </c>
      <c r="O136" t="s">
        <v>176</v>
      </c>
      <c r="P136">
        <v>545</v>
      </c>
      <c r="Q136">
        <v>13405</v>
      </c>
      <c r="R136" t="s">
        <v>431</v>
      </c>
      <c r="S136" t="s">
        <v>3359</v>
      </c>
      <c r="T136" t="s">
        <v>3359</v>
      </c>
      <c r="V136" t="s">
        <v>432</v>
      </c>
    </row>
    <row r="137" spans="1:22" x14ac:dyDescent="0.15">
      <c r="A137">
        <v>136</v>
      </c>
      <c r="B137">
        <v>35</v>
      </c>
      <c r="C137" t="s">
        <v>434</v>
      </c>
      <c r="D137" t="s">
        <v>435</v>
      </c>
      <c r="E137" t="s">
        <v>223</v>
      </c>
      <c r="F137" t="s">
        <v>436</v>
      </c>
      <c r="G137">
        <v>11610</v>
      </c>
      <c r="H137">
        <v>12</v>
      </c>
      <c r="I137">
        <v>9</v>
      </c>
      <c r="J137">
        <v>15</v>
      </c>
      <c r="K137">
        <v>20</v>
      </c>
      <c r="L137">
        <v>9</v>
      </c>
      <c r="N137">
        <v>0</v>
      </c>
      <c r="O137" t="s">
        <v>105</v>
      </c>
      <c r="P137">
        <v>81</v>
      </c>
      <c r="Q137">
        <v>13405</v>
      </c>
      <c r="R137" t="s">
        <v>437</v>
      </c>
      <c r="S137" t="s">
        <v>3359</v>
      </c>
      <c r="T137" t="s">
        <v>3359</v>
      </c>
      <c r="V137" t="s">
        <v>438</v>
      </c>
    </row>
    <row r="138" spans="1:22" x14ac:dyDescent="0.15">
      <c r="A138">
        <v>137</v>
      </c>
      <c r="B138">
        <v>50</v>
      </c>
      <c r="C138" t="s">
        <v>440</v>
      </c>
      <c r="D138" t="s">
        <v>441</v>
      </c>
      <c r="E138" t="s">
        <v>223</v>
      </c>
      <c r="F138" t="s">
        <v>442</v>
      </c>
      <c r="G138">
        <v>11610</v>
      </c>
      <c r="H138">
        <v>12</v>
      </c>
      <c r="I138">
        <v>9</v>
      </c>
      <c r="J138">
        <v>15</v>
      </c>
      <c r="K138">
        <v>20</v>
      </c>
      <c r="L138">
        <v>9</v>
      </c>
      <c r="N138">
        <v>0</v>
      </c>
      <c r="O138" t="s">
        <v>105</v>
      </c>
      <c r="P138">
        <v>694</v>
      </c>
      <c r="Q138">
        <v>0</v>
      </c>
      <c r="R138" t="s">
        <v>444</v>
      </c>
      <c r="S138" t="s">
        <v>3359</v>
      </c>
      <c r="T138" t="s">
        <v>3359</v>
      </c>
      <c r="V138" t="s">
        <v>438</v>
      </c>
    </row>
    <row r="139" spans="1:22" x14ac:dyDescent="0.15">
      <c r="A139">
        <v>138</v>
      </c>
      <c r="B139">
        <v>35</v>
      </c>
      <c r="C139" t="s">
        <v>446</v>
      </c>
      <c r="D139" t="s">
        <v>441</v>
      </c>
      <c r="E139" t="s">
        <v>223</v>
      </c>
      <c r="F139" t="s">
        <v>436</v>
      </c>
      <c r="G139">
        <v>11610</v>
      </c>
      <c r="H139">
        <v>12</v>
      </c>
      <c r="I139">
        <v>9</v>
      </c>
      <c r="J139">
        <v>15</v>
      </c>
      <c r="K139">
        <v>20</v>
      </c>
      <c r="L139">
        <v>9</v>
      </c>
      <c r="N139">
        <v>0</v>
      </c>
      <c r="O139" t="s">
        <v>105</v>
      </c>
      <c r="P139">
        <v>0</v>
      </c>
      <c r="Q139">
        <v>13405</v>
      </c>
      <c r="R139" t="s">
        <v>437</v>
      </c>
      <c r="S139" t="s">
        <v>3359</v>
      </c>
      <c r="T139" t="s">
        <v>3359</v>
      </c>
      <c r="V139" t="s">
        <v>438</v>
      </c>
    </row>
    <row r="140" spans="1:22" x14ac:dyDescent="0.15">
      <c r="A140">
        <v>139</v>
      </c>
      <c r="B140">
        <v>11</v>
      </c>
      <c r="C140" t="s">
        <v>447</v>
      </c>
      <c r="D140" t="s">
        <v>449</v>
      </c>
      <c r="E140" t="s">
        <v>223</v>
      </c>
      <c r="F140" t="s">
        <v>450</v>
      </c>
      <c r="G140">
        <v>11610</v>
      </c>
      <c r="H140">
        <v>12</v>
      </c>
      <c r="I140">
        <v>9</v>
      </c>
      <c r="J140">
        <v>15</v>
      </c>
      <c r="K140">
        <v>20</v>
      </c>
      <c r="L140">
        <v>9</v>
      </c>
      <c r="N140">
        <v>0</v>
      </c>
      <c r="O140" t="s">
        <v>451</v>
      </c>
      <c r="P140">
        <v>54</v>
      </c>
      <c r="Q140">
        <v>13405</v>
      </c>
      <c r="R140" t="s">
        <v>437</v>
      </c>
      <c r="S140" t="s">
        <v>3359</v>
      </c>
      <c r="T140" t="s">
        <v>3359</v>
      </c>
      <c r="V140" t="s">
        <v>452</v>
      </c>
    </row>
    <row r="141" spans="1:22" x14ac:dyDescent="0.15">
      <c r="A141">
        <v>140</v>
      </c>
      <c r="B141">
        <v>11</v>
      </c>
      <c r="C141" t="s">
        <v>454</v>
      </c>
      <c r="D141" t="s">
        <v>449</v>
      </c>
      <c r="E141" t="s">
        <v>223</v>
      </c>
      <c r="F141" t="s">
        <v>450</v>
      </c>
      <c r="G141">
        <v>11610</v>
      </c>
      <c r="H141">
        <v>12</v>
      </c>
      <c r="I141">
        <v>9</v>
      </c>
      <c r="J141">
        <v>15</v>
      </c>
      <c r="K141">
        <v>20</v>
      </c>
      <c r="L141">
        <v>9</v>
      </c>
      <c r="N141">
        <v>0</v>
      </c>
      <c r="O141" t="s">
        <v>451</v>
      </c>
      <c r="P141">
        <v>55</v>
      </c>
      <c r="Q141">
        <v>13405</v>
      </c>
      <c r="R141" t="s">
        <v>437</v>
      </c>
      <c r="S141" t="s">
        <v>3359</v>
      </c>
      <c r="T141" t="s">
        <v>3359</v>
      </c>
      <c r="V141" t="s">
        <v>452</v>
      </c>
    </row>
    <row r="142" spans="1:22" x14ac:dyDescent="0.15">
      <c r="A142">
        <v>141</v>
      </c>
      <c r="B142">
        <v>11</v>
      </c>
      <c r="C142" t="s">
        <v>456</v>
      </c>
      <c r="D142" t="s">
        <v>449</v>
      </c>
      <c r="E142" t="s">
        <v>223</v>
      </c>
      <c r="F142" t="s">
        <v>450</v>
      </c>
      <c r="G142">
        <v>11610</v>
      </c>
      <c r="H142">
        <v>12</v>
      </c>
      <c r="I142">
        <v>9</v>
      </c>
      <c r="J142">
        <v>15</v>
      </c>
      <c r="K142">
        <v>20</v>
      </c>
      <c r="L142">
        <v>9</v>
      </c>
      <c r="N142">
        <v>0</v>
      </c>
      <c r="O142" t="s">
        <v>451</v>
      </c>
      <c r="P142">
        <v>56</v>
      </c>
      <c r="Q142">
        <v>13405</v>
      </c>
      <c r="R142" t="s">
        <v>437</v>
      </c>
      <c r="S142" t="s">
        <v>3359</v>
      </c>
      <c r="T142" t="s">
        <v>3359</v>
      </c>
      <c r="V142" t="s">
        <v>452</v>
      </c>
    </row>
    <row r="143" spans="1:22" x14ac:dyDescent="0.15">
      <c r="A143">
        <v>142</v>
      </c>
      <c r="B143">
        <v>11</v>
      </c>
      <c r="C143" t="s">
        <v>458</v>
      </c>
      <c r="D143" t="s">
        <v>449</v>
      </c>
      <c r="E143" t="s">
        <v>223</v>
      </c>
      <c r="F143" t="s">
        <v>459</v>
      </c>
      <c r="G143">
        <v>11610</v>
      </c>
      <c r="H143">
        <v>12</v>
      </c>
      <c r="I143">
        <v>9</v>
      </c>
      <c r="J143">
        <v>15</v>
      </c>
      <c r="K143">
        <v>20</v>
      </c>
      <c r="L143">
        <v>9</v>
      </c>
      <c r="N143">
        <v>0</v>
      </c>
      <c r="O143" t="s">
        <v>62</v>
      </c>
      <c r="P143">
        <v>79</v>
      </c>
      <c r="Q143">
        <v>13405</v>
      </c>
      <c r="R143" t="s">
        <v>437</v>
      </c>
      <c r="S143" t="s">
        <v>3359</v>
      </c>
      <c r="T143" t="s">
        <v>3359</v>
      </c>
      <c r="V143" t="s">
        <v>452</v>
      </c>
    </row>
    <row r="144" spans="1:22" x14ac:dyDescent="0.15">
      <c r="A144">
        <v>143</v>
      </c>
      <c r="B144">
        <v>11</v>
      </c>
      <c r="C144" t="s">
        <v>461</v>
      </c>
      <c r="D144" t="s">
        <v>449</v>
      </c>
      <c r="E144" t="s">
        <v>223</v>
      </c>
      <c r="F144" t="s">
        <v>450</v>
      </c>
      <c r="G144">
        <v>11610</v>
      </c>
      <c r="H144">
        <v>12</v>
      </c>
      <c r="I144">
        <v>9</v>
      </c>
      <c r="J144">
        <v>15</v>
      </c>
      <c r="K144">
        <v>20</v>
      </c>
      <c r="L144">
        <v>9</v>
      </c>
      <c r="N144">
        <v>0</v>
      </c>
      <c r="O144" t="s">
        <v>62</v>
      </c>
      <c r="P144">
        <v>94</v>
      </c>
      <c r="Q144">
        <v>13405</v>
      </c>
      <c r="R144" t="s">
        <v>437</v>
      </c>
      <c r="S144" t="s">
        <v>3359</v>
      </c>
      <c r="T144" t="s">
        <v>3359</v>
      </c>
      <c r="V144" t="s">
        <v>452</v>
      </c>
    </row>
    <row r="145" spans="1:22" x14ac:dyDescent="0.15">
      <c r="A145">
        <v>144</v>
      </c>
      <c r="B145">
        <v>11</v>
      </c>
      <c r="C145" t="s">
        <v>463</v>
      </c>
      <c r="D145" t="s">
        <v>449</v>
      </c>
      <c r="E145" t="s">
        <v>223</v>
      </c>
      <c r="F145" t="s">
        <v>450</v>
      </c>
      <c r="G145">
        <v>11610</v>
      </c>
      <c r="H145">
        <v>12</v>
      </c>
      <c r="I145">
        <v>9</v>
      </c>
      <c r="J145">
        <v>15</v>
      </c>
      <c r="K145">
        <v>20</v>
      </c>
      <c r="L145">
        <v>9</v>
      </c>
      <c r="N145">
        <v>0</v>
      </c>
      <c r="O145" t="s">
        <v>62</v>
      </c>
      <c r="P145">
        <v>102</v>
      </c>
      <c r="Q145">
        <v>13405</v>
      </c>
      <c r="R145" t="s">
        <v>437</v>
      </c>
      <c r="S145" t="s">
        <v>3359</v>
      </c>
      <c r="T145" t="s">
        <v>3359</v>
      </c>
      <c r="V145" t="s">
        <v>452</v>
      </c>
    </row>
    <row r="146" spans="1:22" x14ac:dyDescent="0.15">
      <c r="A146">
        <v>145</v>
      </c>
      <c r="B146">
        <v>11</v>
      </c>
      <c r="C146" t="s">
        <v>465</v>
      </c>
      <c r="D146" t="s">
        <v>449</v>
      </c>
      <c r="E146" t="s">
        <v>223</v>
      </c>
      <c r="F146" t="s">
        <v>450</v>
      </c>
      <c r="G146">
        <v>11610</v>
      </c>
      <c r="H146">
        <v>12</v>
      </c>
      <c r="I146">
        <v>9</v>
      </c>
      <c r="J146">
        <v>15</v>
      </c>
      <c r="K146">
        <v>20</v>
      </c>
      <c r="L146">
        <v>9</v>
      </c>
      <c r="N146">
        <v>0</v>
      </c>
      <c r="O146" t="s">
        <v>62</v>
      </c>
      <c r="P146">
        <v>102</v>
      </c>
      <c r="Q146">
        <v>13405</v>
      </c>
      <c r="R146" t="s">
        <v>437</v>
      </c>
      <c r="S146" t="s">
        <v>3359</v>
      </c>
      <c r="T146" t="s">
        <v>3359</v>
      </c>
      <c r="V146" t="s">
        <v>452</v>
      </c>
    </row>
    <row r="147" spans="1:22" x14ac:dyDescent="0.15">
      <c r="A147">
        <v>146</v>
      </c>
      <c r="B147">
        <v>11</v>
      </c>
      <c r="C147" t="s">
        <v>466</v>
      </c>
      <c r="D147" t="s">
        <v>449</v>
      </c>
      <c r="E147" t="s">
        <v>223</v>
      </c>
      <c r="F147" t="s">
        <v>450</v>
      </c>
      <c r="G147">
        <v>11610</v>
      </c>
      <c r="H147">
        <v>12</v>
      </c>
      <c r="I147">
        <v>9</v>
      </c>
      <c r="J147">
        <v>15</v>
      </c>
      <c r="K147">
        <v>20</v>
      </c>
      <c r="L147">
        <v>9</v>
      </c>
      <c r="N147">
        <v>0</v>
      </c>
      <c r="O147" t="s">
        <v>62</v>
      </c>
      <c r="P147">
        <v>102</v>
      </c>
      <c r="Q147">
        <v>13405</v>
      </c>
      <c r="R147" t="s">
        <v>437</v>
      </c>
      <c r="S147" t="s">
        <v>3359</v>
      </c>
      <c r="T147" t="s">
        <v>3359</v>
      </c>
      <c r="V147" t="s">
        <v>452</v>
      </c>
    </row>
    <row r="148" spans="1:22" x14ac:dyDescent="0.15">
      <c r="A148">
        <v>147</v>
      </c>
      <c r="B148">
        <v>11</v>
      </c>
      <c r="C148" t="s">
        <v>467</v>
      </c>
      <c r="D148" t="s">
        <v>449</v>
      </c>
      <c r="E148" t="s">
        <v>223</v>
      </c>
      <c r="F148" t="s">
        <v>450</v>
      </c>
      <c r="G148">
        <v>11610</v>
      </c>
      <c r="H148">
        <v>12</v>
      </c>
      <c r="I148">
        <v>9</v>
      </c>
      <c r="J148">
        <v>15</v>
      </c>
      <c r="K148">
        <v>20</v>
      </c>
      <c r="L148">
        <v>9</v>
      </c>
      <c r="N148">
        <v>0</v>
      </c>
      <c r="O148" t="s">
        <v>62</v>
      </c>
      <c r="P148">
        <v>183</v>
      </c>
      <c r="Q148">
        <v>13405</v>
      </c>
      <c r="R148" t="s">
        <v>437</v>
      </c>
      <c r="S148" t="s">
        <v>3359</v>
      </c>
      <c r="T148" t="s">
        <v>3359</v>
      </c>
      <c r="V148" t="s">
        <v>452</v>
      </c>
    </row>
    <row r="149" spans="1:22" x14ac:dyDescent="0.15">
      <c r="A149">
        <v>148</v>
      </c>
      <c r="B149">
        <v>11</v>
      </c>
      <c r="C149" t="s">
        <v>469</v>
      </c>
      <c r="D149" t="s">
        <v>449</v>
      </c>
      <c r="E149" t="s">
        <v>223</v>
      </c>
      <c r="F149" t="s">
        <v>450</v>
      </c>
      <c r="G149">
        <v>11610</v>
      </c>
      <c r="H149">
        <v>12</v>
      </c>
      <c r="I149">
        <v>9</v>
      </c>
      <c r="J149">
        <v>15</v>
      </c>
      <c r="K149">
        <v>20</v>
      </c>
      <c r="L149">
        <v>9</v>
      </c>
      <c r="N149">
        <v>0</v>
      </c>
      <c r="O149" t="s">
        <v>62</v>
      </c>
      <c r="P149">
        <v>291</v>
      </c>
      <c r="Q149">
        <v>13405</v>
      </c>
      <c r="R149" t="s">
        <v>437</v>
      </c>
      <c r="S149" t="s">
        <v>3359</v>
      </c>
      <c r="T149" t="s">
        <v>3359</v>
      </c>
      <c r="V149" t="s">
        <v>452</v>
      </c>
    </row>
    <row r="150" spans="1:22" x14ac:dyDescent="0.15">
      <c r="A150">
        <v>149</v>
      </c>
      <c r="B150">
        <v>11</v>
      </c>
      <c r="C150" t="s">
        <v>471</v>
      </c>
      <c r="D150" t="s">
        <v>449</v>
      </c>
      <c r="E150" t="s">
        <v>223</v>
      </c>
      <c r="F150" t="s">
        <v>450</v>
      </c>
      <c r="G150">
        <v>11610</v>
      </c>
      <c r="H150">
        <v>12</v>
      </c>
      <c r="I150">
        <v>9</v>
      </c>
      <c r="J150">
        <v>15</v>
      </c>
      <c r="K150">
        <v>20</v>
      </c>
      <c r="L150">
        <v>9</v>
      </c>
      <c r="N150">
        <v>0</v>
      </c>
      <c r="O150" t="s">
        <v>62</v>
      </c>
      <c r="P150">
        <v>291</v>
      </c>
      <c r="Q150">
        <v>13405</v>
      </c>
      <c r="R150" t="s">
        <v>437</v>
      </c>
      <c r="S150" t="s">
        <v>3359</v>
      </c>
      <c r="T150" t="s">
        <v>3359</v>
      </c>
      <c r="V150" t="s">
        <v>452</v>
      </c>
    </row>
    <row r="151" spans="1:22" x14ac:dyDescent="0.15">
      <c r="A151">
        <v>150</v>
      </c>
      <c r="B151">
        <v>11</v>
      </c>
      <c r="C151" t="s">
        <v>472</v>
      </c>
      <c r="D151" t="s">
        <v>449</v>
      </c>
      <c r="E151" t="s">
        <v>223</v>
      </c>
      <c r="F151" t="s">
        <v>450</v>
      </c>
      <c r="G151">
        <v>11610</v>
      </c>
      <c r="H151">
        <v>46</v>
      </c>
      <c r="I151">
        <v>9</v>
      </c>
      <c r="J151">
        <v>15</v>
      </c>
      <c r="K151">
        <v>20</v>
      </c>
      <c r="L151">
        <v>9</v>
      </c>
      <c r="N151">
        <v>0</v>
      </c>
      <c r="O151" t="s">
        <v>98</v>
      </c>
      <c r="P151">
        <v>411</v>
      </c>
      <c r="Q151">
        <v>0</v>
      </c>
      <c r="R151" t="s">
        <v>437</v>
      </c>
      <c r="S151" t="s">
        <v>3359</v>
      </c>
      <c r="T151" t="s">
        <v>3359</v>
      </c>
      <c r="V151" t="s">
        <v>452</v>
      </c>
    </row>
    <row r="152" spans="1:22" x14ac:dyDescent="0.15">
      <c r="A152">
        <v>151</v>
      </c>
      <c r="B152">
        <v>11</v>
      </c>
      <c r="C152" t="s">
        <v>475</v>
      </c>
      <c r="D152" t="s">
        <v>449</v>
      </c>
      <c r="E152" t="s">
        <v>223</v>
      </c>
      <c r="F152" t="s">
        <v>450</v>
      </c>
      <c r="G152">
        <v>11610</v>
      </c>
      <c r="H152">
        <v>46</v>
      </c>
      <c r="I152">
        <v>9</v>
      </c>
      <c r="J152">
        <v>15</v>
      </c>
      <c r="K152">
        <v>20</v>
      </c>
      <c r="L152">
        <v>9</v>
      </c>
      <c r="N152">
        <v>0</v>
      </c>
      <c r="O152" t="s">
        <v>98</v>
      </c>
      <c r="P152">
        <v>102</v>
      </c>
      <c r="Q152">
        <v>13405</v>
      </c>
      <c r="R152" t="s">
        <v>437</v>
      </c>
      <c r="S152" t="s">
        <v>3359</v>
      </c>
      <c r="T152" t="s">
        <v>3359</v>
      </c>
      <c r="V152" t="s">
        <v>452</v>
      </c>
    </row>
    <row r="153" spans="1:22" x14ac:dyDescent="0.15">
      <c r="A153">
        <v>152</v>
      </c>
      <c r="B153">
        <v>11</v>
      </c>
      <c r="C153" t="s">
        <v>476</v>
      </c>
      <c r="D153" t="s">
        <v>449</v>
      </c>
      <c r="E153" t="s">
        <v>223</v>
      </c>
      <c r="F153" t="s">
        <v>450</v>
      </c>
      <c r="G153">
        <v>11610</v>
      </c>
      <c r="H153">
        <v>46</v>
      </c>
      <c r="I153">
        <v>9</v>
      </c>
      <c r="J153">
        <v>15</v>
      </c>
      <c r="K153">
        <v>20</v>
      </c>
      <c r="L153">
        <v>9</v>
      </c>
      <c r="N153">
        <v>0</v>
      </c>
      <c r="O153" t="s">
        <v>3359</v>
      </c>
      <c r="P153">
        <v>411</v>
      </c>
      <c r="Q153">
        <v>0</v>
      </c>
      <c r="R153" t="s">
        <v>473</v>
      </c>
      <c r="S153" t="s">
        <v>3359</v>
      </c>
      <c r="T153" t="s">
        <v>3359</v>
      </c>
      <c r="V153" t="s">
        <v>223</v>
      </c>
    </row>
    <row r="154" spans="1:22" x14ac:dyDescent="0.15">
      <c r="A154">
        <v>153</v>
      </c>
      <c r="B154">
        <v>11</v>
      </c>
      <c r="C154" t="s">
        <v>477</v>
      </c>
      <c r="D154" t="s">
        <v>478</v>
      </c>
      <c r="E154" t="s">
        <v>223</v>
      </c>
      <c r="F154" t="s">
        <v>479</v>
      </c>
      <c r="G154">
        <v>11610</v>
      </c>
      <c r="H154">
        <v>12</v>
      </c>
      <c r="I154">
        <v>9</v>
      </c>
      <c r="J154">
        <v>15</v>
      </c>
      <c r="K154">
        <v>20</v>
      </c>
      <c r="L154">
        <v>9</v>
      </c>
      <c r="N154">
        <v>0</v>
      </c>
      <c r="O154" t="s">
        <v>123</v>
      </c>
      <c r="P154">
        <v>0</v>
      </c>
      <c r="Q154">
        <v>0</v>
      </c>
      <c r="R154" t="s">
        <v>132</v>
      </c>
      <c r="S154" t="s">
        <v>3359</v>
      </c>
      <c r="T154" t="s">
        <v>3359</v>
      </c>
      <c r="V154" t="s">
        <v>418</v>
      </c>
    </row>
    <row r="155" spans="1:22" x14ac:dyDescent="0.15">
      <c r="A155">
        <v>154</v>
      </c>
      <c r="B155">
        <v>11</v>
      </c>
      <c r="C155" t="s">
        <v>480</v>
      </c>
      <c r="D155" t="s">
        <v>481</v>
      </c>
      <c r="E155" t="s">
        <v>223</v>
      </c>
      <c r="F155" t="s">
        <v>482</v>
      </c>
      <c r="G155">
        <v>11610</v>
      </c>
      <c r="H155">
        <v>12</v>
      </c>
      <c r="I155">
        <v>9</v>
      </c>
      <c r="J155">
        <v>15</v>
      </c>
      <c r="K155">
        <v>20</v>
      </c>
      <c r="L155">
        <v>9</v>
      </c>
      <c r="N155">
        <v>0</v>
      </c>
      <c r="O155" t="s">
        <v>123</v>
      </c>
      <c r="P155">
        <v>0</v>
      </c>
      <c r="Q155">
        <v>0</v>
      </c>
      <c r="R155" t="s">
        <v>417</v>
      </c>
      <c r="S155" t="s">
        <v>3359</v>
      </c>
      <c r="T155" t="s">
        <v>3359</v>
      </c>
      <c r="V155" t="s">
        <v>418</v>
      </c>
    </row>
    <row r="156" spans="1:22" x14ac:dyDescent="0.15">
      <c r="A156">
        <v>155</v>
      </c>
      <c r="B156">
        <v>11</v>
      </c>
      <c r="C156" t="s">
        <v>483</v>
      </c>
      <c r="D156" t="s">
        <v>484</v>
      </c>
      <c r="E156" t="s">
        <v>223</v>
      </c>
      <c r="F156" t="s">
        <v>485</v>
      </c>
      <c r="G156">
        <v>11610</v>
      </c>
      <c r="H156">
        <v>12</v>
      </c>
      <c r="I156">
        <v>9</v>
      </c>
      <c r="J156">
        <v>15</v>
      </c>
      <c r="K156">
        <v>20</v>
      </c>
      <c r="L156">
        <v>9</v>
      </c>
      <c r="N156">
        <v>0</v>
      </c>
      <c r="O156" t="s">
        <v>123</v>
      </c>
      <c r="P156">
        <v>0</v>
      </c>
      <c r="Q156">
        <v>0</v>
      </c>
      <c r="R156" t="s">
        <v>417</v>
      </c>
      <c r="S156" t="s">
        <v>3359</v>
      </c>
      <c r="T156" t="s">
        <v>3359</v>
      </c>
      <c r="V156" t="s">
        <v>418</v>
      </c>
    </row>
    <row r="157" spans="1:22" x14ac:dyDescent="0.15">
      <c r="A157">
        <v>156</v>
      </c>
      <c r="B157">
        <v>11</v>
      </c>
      <c r="C157" t="s">
        <v>486</v>
      </c>
      <c r="D157" t="s">
        <v>487</v>
      </c>
      <c r="E157" t="s">
        <v>223</v>
      </c>
      <c r="F157" t="s">
        <v>223</v>
      </c>
      <c r="G157">
        <v>11610</v>
      </c>
      <c r="H157">
        <v>46</v>
      </c>
      <c r="I157">
        <v>9</v>
      </c>
      <c r="J157">
        <v>15</v>
      </c>
      <c r="K157">
        <v>20</v>
      </c>
      <c r="L157">
        <v>9</v>
      </c>
      <c r="N157">
        <v>0</v>
      </c>
      <c r="O157" t="s">
        <v>98</v>
      </c>
      <c r="P157">
        <v>0</v>
      </c>
      <c r="Q157">
        <v>13405</v>
      </c>
      <c r="R157" t="s">
        <v>3359</v>
      </c>
      <c r="S157" t="s">
        <v>3359</v>
      </c>
      <c r="T157" t="s">
        <v>3359</v>
      </c>
      <c r="V157" t="s">
        <v>223</v>
      </c>
    </row>
    <row r="158" spans="1:22" x14ac:dyDescent="0.15">
      <c r="A158">
        <v>157</v>
      </c>
      <c r="B158">
        <v>11</v>
      </c>
      <c r="C158" t="s">
        <v>488</v>
      </c>
      <c r="D158" t="s">
        <v>487</v>
      </c>
      <c r="E158" t="s">
        <v>223</v>
      </c>
      <c r="F158" t="s">
        <v>223</v>
      </c>
      <c r="G158">
        <v>11610</v>
      </c>
      <c r="H158">
        <v>46</v>
      </c>
      <c r="I158">
        <v>9</v>
      </c>
      <c r="J158">
        <v>15</v>
      </c>
      <c r="K158">
        <v>20</v>
      </c>
      <c r="L158">
        <v>9</v>
      </c>
      <c r="N158">
        <v>0</v>
      </c>
      <c r="O158" t="s">
        <v>98</v>
      </c>
      <c r="P158">
        <v>0</v>
      </c>
      <c r="Q158">
        <v>13405</v>
      </c>
      <c r="R158" t="s">
        <v>3359</v>
      </c>
      <c r="S158" t="s">
        <v>3359</v>
      </c>
      <c r="T158" t="s">
        <v>3359</v>
      </c>
      <c r="V158" t="s">
        <v>223</v>
      </c>
    </row>
    <row r="159" spans="1:22" x14ac:dyDescent="0.15">
      <c r="A159">
        <v>158</v>
      </c>
      <c r="B159">
        <v>3</v>
      </c>
      <c r="C159" t="s">
        <v>489</v>
      </c>
      <c r="D159" t="s">
        <v>491</v>
      </c>
      <c r="E159" t="s">
        <v>223</v>
      </c>
      <c r="F159" t="s">
        <v>492</v>
      </c>
      <c r="G159">
        <v>11610</v>
      </c>
      <c r="H159">
        <v>12</v>
      </c>
      <c r="I159">
        <v>9</v>
      </c>
      <c r="J159">
        <v>15</v>
      </c>
      <c r="K159">
        <v>21</v>
      </c>
      <c r="L159">
        <v>9</v>
      </c>
      <c r="N159">
        <v>0</v>
      </c>
      <c r="O159" t="s">
        <v>45</v>
      </c>
      <c r="P159">
        <v>300</v>
      </c>
      <c r="Q159">
        <v>13405</v>
      </c>
      <c r="R159" t="s">
        <v>299</v>
      </c>
      <c r="S159" t="s">
        <v>3359</v>
      </c>
      <c r="T159" t="s">
        <v>3359</v>
      </c>
      <c r="V159" t="s">
        <v>493</v>
      </c>
    </row>
    <row r="160" spans="1:22" x14ac:dyDescent="0.15">
      <c r="A160">
        <v>159</v>
      </c>
      <c r="B160">
        <v>3</v>
      </c>
      <c r="C160" t="s">
        <v>494</v>
      </c>
      <c r="D160" t="s">
        <v>491</v>
      </c>
      <c r="E160" t="s">
        <v>223</v>
      </c>
      <c r="F160" t="s">
        <v>492</v>
      </c>
      <c r="G160">
        <v>11610</v>
      </c>
      <c r="H160">
        <v>12</v>
      </c>
      <c r="I160">
        <v>9</v>
      </c>
      <c r="J160">
        <v>15</v>
      </c>
      <c r="K160">
        <v>21</v>
      </c>
      <c r="L160">
        <v>9</v>
      </c>
      <c r="N160">
        <v>0</v>
      </c>
      <c r="O160" t="s">
        <v>45</v>
      </c>
      <c r="P160">
        <v>364</v>
      </c>
      <c r="Q160">
        <v>0</v>
      </c>
      <c r="R160" t="s">
        <v>299</v>
      </c>
      <c r="S160" t="s">
        <v>3359</v>
      </c>
      <c r="T160" t="s">
        <v>3359</v>
      </c>
      <c r="V160" t="s">
        <v>493</v>
      </c>
    </row>
    <row r="161" spans="1:22" x14ac:dyDescent="0.15">
      <c r="A161">
        <v>160</v>
      </c>
      <c r="B161">
        <v>3</v>
      </c>
      <c r="C161" t="s">
        <v>495</v>
      </c>
      <c r="D161" t="s">
        <v>491</v>
      </c>
      <c r="E161" t="s">
        <v>223</v>
      </c>
      <c r="F161" t="s">
        <v>496</v>
      </c>
      <c r="G161">
        <v>11610</v>
      </c>
      <c r="H161">
        <v>12</v>
      </c>
      <c r="I161">
        <v>9</v>
      </c>
      <c r="J161">
        <v>15</v>
      </c>
      <c r="K161">
        <v>21</v>
      </c>
      <c r="L161">
        <v>9</v>
      </c>
      <c r="N161">
        <v>0</v>
      </c>
      <c r="O161" t="s">
        <v>45</v>
      </c>
      <c r="P161">
        <v>400</v>
      </c>
      <c r="Q161">
        <v>0</v>
      </c>
      <c r="R161" t="s">
        <v>299</v>
      </c>
      <c r="S161" t="s">
        <v>3359</v>
      </c>
      <c r="T161" t="s">
        <v>3359</v>
      </c>
      <c r="V161" t="s">
        <v>493</v>
      </c>
    </row>
    <row r="162" spans="1:22" x14ac:dyDescent="0.15">
      <c r="A162">
        <v>161</v>
      </c>
      <c r="B162">
        <v>3</v>
      </c>
      <c r="C162" t="s">
        <v>497</v>
      </c>
      <c r="D162" t="s">
        <v>491</v>
      </c>
      <c r="E162" t="s">
        <v>223</v>
      </c>
      <c r="F162" t="s">
        <v>496</v>
      </c>
      <c r="G162">
        <v>11610</v>
      </c>
      <c r="H162">
        <v>12</v>
      </c>
      <c r="I162">
        <v>9</v>
      </c>
      <c r="J162">
        <v>15</v>
      </c>
      <c r="K162">
        <v>21</v>
      </c>
      <c r="L162">
        <v>9</v>
      </c>
      <c r="N162">
        <v>0</v>
      </c>
      <c r="O162" t="s">
        <v>45</v>
      </c>
      <c r="P162">
        <v>400</v>
      </c>
      <c r="Q162">
        <v>0</v>
      </c>
      <c r="R162" t="s">
        <v>299</v>
      </c>
      <c r="S162" t="s">
        <v>3359</v>
      </c>
      <c r="T162" t="s">
        <v>3359</v>
      </c>
      <c r="V162" t="s">
        <v>493</v>
      </c>
    </row>
    <row r="163" spans="1:22" x14ac:dyDescent="0.15">
      <c r="A163">
        <v>162</v>
      </c>
      <c r="B163">
        <v>3</v>
      </c>
      <c r="C163" t="s">
        <v>498</v>
      </c>
      <c r="D163" t="s">
        <v>499</v>
      </c>
      <c r="E163" t="s">
        <v>223</v>
      </c>
      <c r="F163" t="s">
        <v>500</v>
      </c>
      <c r="G163">
        <v>11610</v>
      </c>
      <c r="H163">
        <v>12</v>
      </c>
      <c r="I163">
        <v>9</v>
      </c>
      <c r="J163">
        <v>43</v>
      </c>
      <c r="K163">
        <v>21</v>
      </c>
      <c r="L163">
        <v>9</v>
      </c>
      <c r="N163">
        <v>0</v>
      </c>
      <c r="O163" t="s">
        <v>45</v>
      </c>
      <c r="P163">
        <v>109</v>
      </c>
      <c r="Q163">
        <v>13405</v>
      </c>
      <c r="R163" t="s">
        <v>501</v>
      </c>
      <c r="S163" t="s">
        <v>3359</v>
      </c>
      <c r="T163" t="s">
        <v>3359</v>
      </c>
      <c r="V163" t="s">
        <v>493</v>
      </c>
    </row>
    <row r="164" spans="1:22" x14ac:dyDescent="0.15">
      <c r="A164">
        <v>163</v>
      </c>
      <c r="B164">
        <v>3</v>
      </c>
      <c r="C164" t="s">
        <v>502</v>
      </c>
      <c r="D164" t="s">
        <v>503</v>
      </c>
      <c r="E164" t="s">
        <v>223</v>
      </c>
      <c r="F164" t="s">
        <v>504</v>
      </c>
      <c r="G164">
        <v>11610</v>
      </c>
      <c r="H164">
        <v>12</v>
      </c>
      <c r="I164">
        <v>9</v>
      </c>
      <c r="J164">
        <v>43</v>
      </c>
      <c r="K164">
        <v>21</v>
      </c>
      <c r="L164">
        <v>9</v>
      </c>
      <c r="N164">
        <v>0</v>
      </c>
      <c r="O164" t="s">
        <v>45</v>
      </c>
      <c r="P164">
        <v>139</v>
      </c>
      <c r="Q164">
        <v>56364</v>
      </c>
      <c r="R164" t="s">
        <v>501</v>
      </c>
      <c r="S164" t="s">
        <v>3359</v>
      </c>
      <c r="T164" t="s">
        <v>3359</v>
      </c>
      <c r="V164" t="s">
        <v>493</v>
      </c>
    </row>
    <row r="165" spans="1:22" x14ac:dyDescent="0.15">
      <c r="A165">
        <v>164</v>
      </c>
      <c r="B165">
        <v>3</v>
      </c>
      <c r="C165" t="s">
        <v>506</v>
      </c>
      <c r="D165" t="s">
        <v>503</v>
      </c>
      <c r="E165" t="s">
        <v>223</v>
      </c>
      <c r="F165" t="s">
        <v>504</v>
      </c>
      <c r="G165">
        <v>11610</v>
      </c>
      <c r="H165">
        <v>12</v>
      </c>
      <c r="I165">
        <v>9</v>
      </c>
      <c r="J165">
        <v>43</v>
      </c>
      <c r="K165">
        <v>21</v>
      </c>
      <c r="L165">
        <v>9</v>
      </c>
      <c r="N165">
        <v>0</v>
      </c>
      <c r="O165" t="s">
        <v>45</v>
      </c>
      <c r="P165">
        <v>139</v>
      </c>
      <c r="Q165">
        <v>56364</v>
      </c>
      <c r="R165" t="s">
        <v>501</v>
      </c>
      <c r="S165" t="s">
        <v>3359</v>
      </c>
      <c r="T165" t="s">
        <v>3359</v>
      </c>
      <c r="V165" t="s">
        <v>493</v>
      </c>
    </row>
    <row r="166" spans="1:22" x14ac:dyDescent="0.15">
      <c r="A166">
        <v>165</v>
      </c>
      <c r="B166">
        <v>3</v>
      </c>
      <c r="C166" t="s">
        <v>507</v>
      </c>
      <c r="D166" t="s">
        <v>499</v>
      </c>
      <c r="E166" t="s">
        <v>223</v>
      </c>
      <c r="F166" t="s">
        <v>508</v>
      </c>
      <c r="G166">
        <v>11610</v>
      </c>
      <c r="H166">
        <v>12</v>
      </c>
      <c r="I166">
        <v>9</v>
      </c>
      <c r="J166">
        <v>43</v>
      </c>
      <c r="K166">
        <v>21</v>
      </c>
      <c r="L166">
        <v>9</v>
      </c>
      <c r="N166">
        <v>0</v>
      </c>
      <c r="O166" t="s">
        <v>45</v>
      </c>
      <c r="P166">
        <v>76</v>
      </c>
      <c r="Q166">
        <v>13405</v>
      </c>
      <c r="R166" t="s">
        <v>509</v>
      </c>
      <c r="S166" t="s">
        <v>3359</v>
      </c>
      <c r="T166" t="s">
        <v>3359</v>
      </c>
      <c r="V166" t="s">
        <v>510</v>
      </c>
    </row>
    <row r="167" spans="1:22" x14ac:dyDescent="0.15">
      <c r="A167">
        <v>166</v>
      </c>
      <c r="B167">
        <v>3</v>
      </c>
      <c r="C167" t="s">
        <v>511</v>
      </c>
      <c r="D167" t="s">
        <v>499</v>
      </c>
      <c r="E167" t="s">
        <v>223</v>
      </c>
      <c r="F167" t="s">
        <v>512</v>
      </c>
      <c r="G167">
        <v>11610</v>
      </c>
      <c r="H167">
        <v>12</v>
      </c>
      <c r="I167">
        <v>9</v>
      </c>
      <c r="J167">
        <v>43</v>
      </c>
      <c r="K167">
        <v>21</v>
      </c>
      <c r="L167">
        <v>9</v>
      </c>
      <c r="N167">
        <v>0</v>
      </c>
      <c r="O167" t="s">
        <v>45</v>
      </c>
      <c r="P167">
        <v>0</v>
      </c>
      <c r="Q167">
        <v>0</v>
      </c>
      <c r="R167" t="s">
        <v>501</v>
      </c>
      <c r="S167" t="s">
        <v>3359</v>
      </c>
      <c r="T167" t="s">
        <v>3359</v>
      </c>
      <c r="V167" t="s">
        <v>493</v>
      </c>
    </row>
    <row r="168" spans="1:22" x14ac:dyDescent="0.15">
      <c r="A168">
        <v>167</v>
      </c>
      <c r="B168">
        <v>3</v>
      </c>
      <c r="C168" t="s">
        <v>513</v>
      </c>
      <c r="D168" t="s">
        <v>499</v>
      </c>
      <c r="E168" t="s">
        <v>223</v>
      </c>
      <c r="F168" t="s">
        <v>514</v>
      </c>
      <c r="G168">
        <v>11610</v>
      </c>
      <c r="H168">
        <v>12</v>
      </c>
      <c r="I168">
        <v>9</v>
      </c>
      <c r="J168">
        <v>43</v>
      </c>
      <c r="K168">
        <v>21</v>
      </c>
      <c r="L168">
        <v>9</v>
      </c>
      <c r="N168">
        <v>0</v>
      </c>
      <c r="O168" t="s">
        <v>45</v>
      </c>
      <c r="P168">
        <v>273</v>
      </c>
      <c r="Q168">
        <v>58720</v>
      </c>
      <c r="R168" t="s">
        <v>501</v>
      </c>
      <c r="S168" t="s">
        <v>3359</v>
      </c>
      <c r="T168" t="s">
        <v>3359</v>
      </c>
      <c r="V168" t="s">
        <v>493</v>
      </c>
    </row>
    <row r="169" spans="1:22" x14ac:dyDescent="0.15">
      <c r="A169">
        <v>168</v>
      </c>
      <c r="B169">
        <v>3</v>
      </c>
      <c r="C169" t="s">
        <v>516</v>
      </c>
      <c r="D169" t="s">
        <v>517</v>
      </c>
      <c r="E169" t="s">
        <v>223</v>
      </c>
      <c r="F169" t="s">
        <v>518</v>
      </c>
      <c r="G169">
        <v>11610</v>
      </c>
      <c r="H169">
        <v>12</v>
      </c>
      <c r="I169">
        <v>9</v>
      </c>
      <c r="J169">
        <v>43</v>
      </c>
      <c r="K169">
        <v>21</v>
      </c>
      <c r="L169">
        <v>9</v>
      </c>
      <c r="N169">
        <v>0</v>
      </c>
      <c r="O169" t="s">
        <v>120</v>
      </c>
      <c r="P169">
        <v>195</v>
      </c>
      <c r="Q169">
        <v>13405</v>
      </c>
      <c r="R169" t="s">
        <v>3359</v>
      </c>
      <c r="S169" t="s">
        <v>3359</v>
      </c>
      <c r="T169" t="s">
        <v>3359</v>
      </c>
      <c r="V169" t="s">
        <v>519</v>
      </c>
    </row>
    <row r="170" spans="1:22" x14ac:dyDescent="0.15">
      <c r="A170">
        <v>169</v>
      </c>
      <c r="B170">
        <v>3</v>
      </c>
      <c r="C170" t="s">
        <v>520</v>
      </c>
      <c r="D170" t="s">
        <v>517</v>
      </c>
      <c r="E170" t="s">
        <v>223</v>
      </c>
      <c r="F170" t="s">
        <v>518</v>
      </c>
      <c r="G170">
        <v>11610</v>
      </c>
      <c r="H170">
        <v>12</v>
      </c>
      <c r="I170">
        <v>9</v>
      </c>
      <c r="J170">
        <v>43</v>
      </c>
      <c r="K170">
        <v>21</v>
      </c>
      <c r="L170">
        <v>9</v>
      </c>
      <c r="N170">
        <v>0</v>
      </c>
      <c r="O170" t="s">
        <v>120</v>
      </c>
      <c r="P170">
        <v>204</v>
      </c>
      <c r="Q170">
        <v>13405</v>
      </c>
      <c r="R170" t="s">
        <v>3359</v>
      </c>
      <c r="S170" t="s">
        <v>3359</v>
      </c>
      <c r="T170" t="s">
        <v>3359</v>
      </c>
      <c r="V170" t="s">
        <v>519</v>
      </c>
    </row>
    <row r="171" spans="1:22" x14ac:dyDescent="0.15">
      <c r="A171">
        <v>170</v>
      </c>
      <c r="B171">
        <v>3</v>
      </c>
      <c r="C171" t="s">
        <v>521</v>
      </c>
      <c r="D171" t="s">
        <v>517</v>
      </c>
      <c r="E171" t="s">
        <v>223</v>
      </c>
      <c r="F171" t="s">
        <v>518</v>
      </c>
      <c r="G171">
        <v>11610</v>
      </c>
      <c r="H171">
        <v>12</v>
      </c>
      <c r="I171">
        <v>9</v>
      </c>
      <c r="J171">
        <v>43</v>
      </c>
      <c r="K171">
        <v>21</v>
      </c>
      <c r="L171">
        <v>9</v>
      </c>
      <c r="N171">
        <v>0</v>
      </c>
      <c r="O171" t="s">
        <v>120</v>
      </c>
      <c r="P171">
        <v>204</v>
      </c>
      <c r="Q171">
        <v>13405</v>
      </c>
      <c r="R171" t="s">
        <v>3359</v>
      </c>
      <c r="S171" t="s">
        <v>3359</v>
      </c>
      <c r="T171" t="s">
        <v>3359</v>
      </c>
      <c r="V171" t="s">
        <v>519</v>
      </c>
    </row>
    <row r="172" spans="1:22" x14ac:dyDescent="0.15">
      <c r="A172">
        <v>171</v>
      </c>
      <c r="B172">
        <v>3</v>
      </c>
      <c r="C172" t="s">
        <v>522</v>
      </c>
      <c r="D172" t="s">
        <v>499</v>
      </c>
      <c r="E172" t="s">
        <v>223</v>
      </c>
      <c r="F172" t="s">
        <v>523</v>
      </c>
      <c r="G172">
        <v>11610</v>
      </c>
      <c r="H172">
        <v>46</v>
      </c>
      <c r="I172">
        <v>9</v>
      </c>
      <c r="J172">
        <v>43</v>
      </c>
      <c r="K172">
        <v>21</v>
      </c>
      <c r="L172">
        <v>9</v>
      </c>
      <c r="N172">
        <v>0</v>
      </c>
      <c r="O172" t="s">
        <v>98</v>
      </c>
      <c r="P172">
        <v>101</v>
      </c>
      <c r="Q172">
        <v>13405</v>
      </c>
      <c r="R172" t="s">
        <v>3359</v>
      </c>
      <c r="S172" t="s">
        <v>3359</v>
      </c>
      <c r="T172" t="s">
        <v>3359</v>
      </c>
      <c r="V172" t="s">
        <v>223</v>
      </c>
    </row>
    <row r="173" spans="1:22" x14ac:dyDescent="0.15">
      <c r="A173">
        <v>172</v>
      </c>
      <c r="B173">
        <v>3</v>
      </c>
      <c r="C173" t="s">
        <v>524</v>
      </c>
      <c r="D173" t="s">
        <v>499</v>
      </c>
      <c r="E173" t="s">
        <v>223</v>
      </c>
      <c r="F173" t="s">
        <v>523</v>
      </c>
      <c r="G173">
        <v>11610</v>
      </c>
      <c r="H173">
        <v>46</v>
      </c>
      <c r="I173">
        <v>9</v>
      </c>
      <c r="J173">
        <v>43</v>
      </c>
      <c r="K173">
        <v>21</v>
      </c>
      <c r="L173">
        <v>9</v>
      </c>
      <c r="N173">
        <v>0</v>
      </c>
      <c r="O173" t="s">
        <v>98</v>
      </c>
      <c r="P173">
        <v>101</v>
      </c>
      <c r="Q173">
        <v>13405</v>
      </c>
      <c r="R173" t="s">
        <v>3359</v>
      </c>
      <c r="S173" t="s">
        <v>3359</v>
      </c>
      <c r="T173" t="s">
        <v>3359</v>
      </c>
      <c r="V173" t="s">
        <v>223</v>
      </c>
    </row>
    <row r="174" spans="1:22" x14ac:dyDescent="0.15">
      <c r="A174">
        <v>173</v>
      </c>
      <c r="B174">
        <v>3</v>
      </c>
      <c r="C174" t="s">
        <v>525</v>
      </c>
      <c r="D174" t="s">
        <v>499</v>
      </c>
      <c r="E174" t="s">
        <v>223</v>
      </c>
      <c r="F174" t="s">
        <v>500</v>
      </c>
      <c r="G174">
        <v>11610</v>
      </c>
      <c r="H174">
        <v>46</v>
      </c>
      <c r="I174">
        <v>9</v>
      </c>
      <c r="J174">
        <v>43</v>
      </c>
      <c r="K174">
        <v>21</v>
      </c>
      <c r="L174">
        <v>9</v>
      </c>
      <c r="N174">
        <v>0</v>
      </c>
      <c r="O174" t="s">
        <v>98</v>
      </c>
      <c r="P174">
        <v>109</v>
      </c>
      <c r="Q174">
        <v>13405</v>
      </c>
      <c r="R174" t="s">
        <v>3359</v>
      </c>
      <c r="S174" t="s">
        <v>3359</v>
      </c>
      <c r="T174" t="s">
        <v>3359</v>
      </c>
      <c r="V174" t="s">
        <v>223</v>
      </c>
    </row>
    <row r="175" spans="1:22" x14ac:dyDescent="0.15">
      <c r="A175">
        <v>174</v>
      </c>
      <c r="B175">
        <v>3</v>
      </c>
      <c r="C175" t="s">
        <v>526</v>
      </c>
      <c r="D175" t="s">
        <v>499</v>
      </c>
      <c r="E175" t="s">
        <v>223</v>
      </c>
      <c r="F175" t="s">
        <v>500</v>
      </c>
      <c r="G175">
        <v>11610</v>
      </c>
      <c r="H175">
        <v>46</v>
      </c>
      <c r="I175">
        <v>9</v>
      </c>
      <c r="J175">
        <v>43</v>
      </c>
      <c r="K175">
        <v>21</v>
      </c>
      <c r="L175">
        <v>9</v>
      </c>
      <c r="N175">
        <v>0</v>
      </c>
      <c r="O175" t="s">
        <v>98</v>
      </c>
      <c r="P175">
        <v>109</v>
      </c>
      <c r="Q175">
        <v>13405</v>
      </c>
      <c r="R175" t="s">
        <v>3359</v>
      </c>
      <c r="S175" t="s">
        <v>3359</v>
      </c>
      <c r="T175" t="s">
        <v>3359</v>
      </c>
      <c r="V175" t="s">
        <v>223</v>
      </c>
    </row>
    <row r="176" spans="1:22" x14ac:dyDescent="0.15">
      <c r="A176">
        <v>175</v>
      </c>
      <c r="B176">
        <v>3</v>
      </c>
      <c r="C176" t="s">
        <v>527</v>
      </c>
      <c r="D176" t="s">
        <v>499</v>
      </c>
      <c r="E176" t="s">
        <v>223</v>
      </c>
      <c r="F176" t="s">
        <v>500</v>
      </c>
      <c r="G176">
        <v>11610</v>
      </c>
      <c r="H176">
        <v>46</v>
      </c>
      <c r="I176">
        <v>9</v>
      </c>
      <c r="J176">
        <v>43</v>
      </c>
      <c r="K176">
        <v>21</v>
      </c>
      <c r="L176">
        <v>9</v>
      </c>
      <c r="N176">
        <v>0</v>
      </c>
      <c r="O176" t="s">
        <v>98</v>
      </c>
      <c r="P176">
        <v>109</v>
      </c>
      <c r="Q176">
        <v>13405</v>
      </c>
      <c r="R176" t="s">
        <v>3359</v>
      </c>
      <c r="S176" t="s">
        <v>3359</v>
      </c>
      <c r="T176" t="s">
        <v>3359</v>
      </c>
      <c r="V176" t="s">
        <v>223</v>
      </c>
    </row>
    <row r="177" spans="1:22" x14ac:dyDescent="0.15">
      <c r="A177">
        <v>176</v>
      </c>
      <c r="B177">
        <v>3</v>
      </c>
      <c r="C177" t="s">
        <v>528</v>
      </c>
      <c r="D177" t="s">
        <v>499</v>
      </c>
      <c r="E177" t="s">
        <v>223</v>
      </c>
      <c r="F177" t="s">
        <v>529</v>
      </c>
      <c r="G177">
        <v>11610</v>
      </c>
      <c r="H177">
        <v>46</v>
      </c>
      <c r="I177">
        <v>9</v>
      </c>
      <c r="J177">
        <v>43</v>
      </c>
      <c r="K177">
        <v>21</v>
      </c>
      <c r="L177">
        <v>9</v>
      </c>
      <c r="N177">
        <v>0</v>
      </c>
      <c r="O177" t="s">
        <v>98</v>
      </c>
      <c r="P177">
        <v>0</v>
      </c>
      <c r="Q177">
        <v>13405</v>
      </c>
      <c r="R177" t="s">
        <v>3359</v>
      </c>
      <c r="S177" t="s">
        <v>3359</v>
      </c>
      <c r="T177" t="s">
        <v>3359</v>
      </c>
      <c r="V177" t="s">
        <v>223</v>
      </c>
    </row>
    <row r="178" spans="1:22" x14ac:dyDescent="0.15">
      <c r="A178">
        <v>177</v>
      </c>
      <c r="B178">
        <v>3</v>
      </c>
      <c r="C178" t="s">
        <v>530</v>
      </c>
      <c r="D178" t="s">
        <v>499</v>
      </c>
      <c r="E178" t="s">
        <v>223</v>
      </c>
      <c r="F178" t="s">
        <v>529</v>
      </c>
      <c r="G178">
        <v>11610</v>
      </c>
      <c r="H178">
        <v>46</v>
      </c>
      <c r="I178">
        <v>9</v>
      </c>
      <c r="J178">
        <v>43</v>
      </c>
      <c r="K178">
        <v>21</v>
      </c>
      <c r="L178">
        <v>9</v>
      </c>
      <c r="N178">
        <v>0</v>
      </c>
      <c r="O178" t="s">
        <v>98</v>
      </c>
      <c r="P178">
        <v>0</v>
      </c>
      <c r="Q178">
        <v>13405</v>
      </c>
      <c r="R178" t="s">
        <v>3359</v>
      </c>
      <c r="S178" t="s">
        <v>3359</v>
      </c>
      <c r="T178" t="s">
        <v>3359</v>
      </c>
      <c r="V178" t="s">
        <v>223</v>
      </c>
    </row>
    <row r="179" spans="1:22" x14ac:dyDescent="0.15">
      <c r="A179">
        <v>178</v>
      </c>
      <c r="B179">
        <v>3</v>
      </c>
      <c r="C179" t="s">
        <v>531</v>
      </c>
      <c r="D179" t="s">
        <v>499</v>
      </c>
      <c r="E179" t="s">
        <v>223</v>
      </c>
      <c r="F179" t="s">
        <v>529</v>
      </c>
      <c r="G179">
        <v>11610</v>
      </c>
      <c r="H179">
        <v>46</v>
      </c>
      <c r="I179">
        <v>9</v>
      </c>
      <c r="J179">
        <v>43</v>
      </c>
      <c r="K179">
        <v>21</v>
      </c>
      <c r="L179">
        <v>9</v>
      </c>
      <c r="N179">
        <v>0</v>
      </c>
      <c r="O179" t="s">
        <v>98</v>
      </c>
      <c r="P179">
        <v>0</v>
      </c>
      <c r="Q179">
        <v>13405</v>
      </c>
      <c r="R179" t="s">
        <v>3359</v>
      </c>
      <c r="S179" t="s">
        <v>3359</v>
      </c>
      <c r="T179" t="s">
        <v>3359</v>
      </c>
      <c r="V179" t="s">
        <v>223</v>
      </c>
    </row>
    <row r="180" spans="1:22" x14ac:dyDescent="0.15">
      <c r="A180">
        <v>179</v>
      </c>
      <c r="B180">
        <v>3</v>
      </c>
      <c r="C180" t="s">
        <v>532</v>
      </c>
      <c r="D180" t="s">
        <v>499</v>
      </c>
      <c r="E180" t="s">
        <v>223</v>
      </c>
      <c r="F180" t="s">
        <v>529</v>
      </c>
      <c r="G180">
        <v>11610</v>
      </c>
      <c r="H180">
        <v>46</v>
      </c>
      <c r="I180">
        <v>9</v>
      </c>
      <c r="J180">
        <v>43</v>
      </c>
      <c r="K180">
        <v>21</v>
      </c>
      <c r="L180">
        <v>9</v>
      </c>
      <c r="N180">
        <v>0</v>
      </c>
      <c r="O180" t="s">
        <v>98</v>
      </c>
      <c r="P180">
        <v>0</v>
      </c>
      <c r="Q180">
        <v>13405</v>
      </c>
      <c r="R180" t="s">
        <v>3359</v>
      </c>
      <c r="S180" t="s">
        <v>3359</v>
      </c>
      <c r="T180" t="s">
        <v>3359</v>
      </c>
      <c r="V180" t="s">
        <v>223</v>
      </c>
    </row>
    <row r="181" spans="1:22" x14ac:dyDescent="0.15">
      <c r="A181">
        <v>180</v>
      </c>
      <c r="B181">
        <v>3</v>
      </c>
      <c r="C181" t="s">
        <v>533</v>
      </c>
      <c r="D181" t="s">
        <v>499</v>
      </c>
      <c r="E181" t="s">
        <v>223</v>
      </c>
      <c r="F181" t="s">
        <v>529</v>
      </c>
      <c r="G181">
        <v>11610</v>
      </c>
      <c r="H181">
        <v>46</v>
      </c>
      <c r="I181">
        <v>9</v>
      </c>
      <c r="J181">
        <v>43</v>
      </c>
      <c r="K181">
        <v>21</v>
      </c>
      <c r="L181">
        <v>9</v>
      </c>
      <c r="N181">
        <v>0</v>
      </c>
      <c r="O181" t="s">
        <v>98</v>
      </c>
      <c r="P181">
        <v>0</v>
      </c>
      <c r="Q181">
        <v>13405</v>
      </c>
      <c r="R181" t="s">
        <v>3359</v>
      </c>
      <c r="S181" t="s">
        <v>3359</v>
      </c>
      <c r="T181" t="s">
        <v>3359</v>
      </c>
      <c r="V181" t="s">
        <v>223</v>
      </c>
    </row>
    <row r="182" spans="1:22" x14ac:dyDescent="0.15">
      <c r="A182">
        <v>181</v>
      </c>
      <c r="B182">
        <v>3</v>
      </c>
      <c r="C182" t="s">
        <v>534</v>
      </c>
      <c r="D182" t="s">
        <v>499</v>
      </c>
      <c r="E182" t="s">
        <v>223</v>
      </c>
      <c r="F182" t="s">
        <v>529</v>
      </c>
      <c r="G182">
        <v>11610</v>
      </c>
      <c r="H182">
        <v>46</v>
      </c>
      <c r="I182">
        <v>9</v>
      </c>
      <c r="J182">
        <v>43</v>
      </c>
      <c r="K182">
        <v>21</v>
      </c>
      <c r="L182">
        <v>9</v>
      </c>
      <c r="N182">
        <v>0</v>
      </c>
      <c r="O182" t="s">
        <v>98</v>
      </c>
      <c r="P182">
        <v>0</v>
      </c>
      <c r="Q182">
        <v>13405</v>
      </c>
      <c r="R182" t="s">
        <v>3359</v>
      </c>
      <c r="S182" t="s">
        <v>3359</v>
      </c>
      <c r="T182" t="s">
        <v>3359</v>
      </c>
      <c r="V182" t="s">
        <v>223</v>
      </c>
    </row>
    <row r="183" spans="1:22" x14ac:dyDescent="0.15">
      <c r="A183">
        <v>182</v>
      </c>
      <c r="B183">
        <v>4</v>
      </c>
      <c r="C183" t="s">
        <v>535</v>
      </c>
      <c r="D183" t="s">
        <v>536</v>
      </c>
      <c r="E183" t="s">
        <v>223</v>
      </c>
      <c r="F183" t="s">
        <v>537</v>
      </c>
      <c r="G183">
        <v>11610</v>
      </c>
      <c r="H183">
        <v>46</v>
      </c>
      <c r="I183">
        <v>9</v>
      </c>
      <c r="J183">
        <v>43</v>
      </c>
      <c r="K183">
        <v>21</v>
      </c>
      <c r="L183">
        <v>9</v>
      </c>
      <c r="N183">
        <v>0</v>
      </c>
      <c r="O183" t="s">
        <v>98</v>
      </c>
      <c r="P183">
        <v>0</v>
      </c>
      <c r="Q183">
        <v>0</v>
      </c>
      <c r="R183" t="s">
        <v>538</v>
      </c>
      <c r="S183" t="s">
        <v>3359</v>
      </c>
      <c r="T183" t="s">
        <v>3359</v>
      </c>
      <c r="V183" t="s">
        <v>223</v>
      </c>
    </row>
    <row r="184" spans="1:22" x14ac:dyDescent="0.15">
      <c r="A184">
        <v>183</v>
      </c>
      <c r="B184">
        <v>3</v>
      </c>
      <c r="C184" t="s">
        <v>539</v>
      </c>
      <c r="D184" t="s">
        <v>540</v>
      </c>
      <c r="E184" t="s">
        <v>223</v>
      </c>
      <c r="F184" t="s">
        <v>541</v>
      </c>
      <c r="G184">
        <v>11610</v>
      </c>
      <c r="H184">
        <v>46</v>
      </c>
      <c r="I184">
        <v>9</v>
      </c>
      <c r="J184">
        <v>43</v>
      </c>
      <c r="K184">
        <v>21</v>
      </c>
      <c r="L184">
        <v>9</v>
      </c>
      <c r="N184">
        <v>0</v>
      </c>
      <c r="O184" t="s">
        <v>98</v>
      </c>
      <c r="P184">
        <v>285</v>
      </c>
      <c r="Q184">
        <v>0</v>
      </c>
      <c r="R184" t="s">
        <v>3359</v>
      </c>
      <c r="S184" t="s">
        <v>3359</v>
      </c>
      <c r="T184" t="s">
        <v>3359</v>
      </c>
      <c r="V184" t="s">
        <v>223</v>
      </c>
    </row>
    <row r="185" spans="1:22" x14ac:dyDescent="0.15">
      <c r="A185">
        <v>184</v>
      </c>
      <c r="B185">
        <v>3</v>
      </c>
      <c r="C185" t="s">
        <v>543</v>
      </c>
      <c r="D185" t="s">
        <v>545</v>
      </c>
      <c r="E185" t="s">
        <v>223</v>
      </c>
      <c r="F185" t="s">
        <v>546</v>
      </c>
      <c r="G185">
        <v>11610</v>
      </c>
      <c r="H185">
        <v>12</v>
      </c>
      <c r="I185">
        <v>9</v>
      </c>
      <c r="J185">
        <v>15</v>
      </c>
      <c r="K185">
        <v>22</v>
      </c>
      <c r="L185">
        <v>9</v>
      </c>
      <c r="N185">
        <v>0</v>
      </c>
      <c r="O185" t="s">
        <v>45</v>
      </c>
      <c r="P185">
        <v>707</v>
      </c>
      <c r="Q185">
        <v>216457</v>
      </c>
      <c r="R185" t="s">
        <v>548</v>
      </c>
      <c r="S185" t="s">
        <v>3359</v>
      </c>
      <c r="T185" t="s">
        <v>3359</v>
      </c>
      <c r="V185" t="s">
        <v>549</v>
      </c>
    </row>
    <row r="186" spans="1:22" x14ac:dyDescent="0.15">
      <c r="A186">
        <v>185</v>
      </c>
      <c r="B186">
        <v>3</v>
      </c>
      <c r="C186" t="s">
        <v>551</v>
      </c>
      <c r="D186" t="s">
        <v>552</v>
      </c>
      <c r="E186" t="s">
        <v>223</v>
      </c>
      <c r="F186" t="s">
        <v>553</v>
      </c>
      <c r="G186">
        <v>11610</v>
      </c>
      <c r="H186">
        <v>0</v>
      </c>
      <c r="I186">
        <v>9</v>
      </c>
      <c r="J186">
        <v>15</v>
      </c>
      <c r="K186">
        <v>22</v>
      </c>
      <c r="L186">
        <v>9</v>
      </c>
      <c r="N186">
        <v>0</v>
      </c>
      <c r="O186" t="s">
        <v>3359</v>
      </c>
      <c r="P186">
        <v>0</v>
      </c>
      <c r="Q186">
        <v>0</v>
      </c>
      <c r="R186" t="s">
        <v>3359</v>
      </c>
      <c r="S186" t="s">
        <v>3359</v>
      </c>
      <c r="T186" t="s">
        <v>3359</v>
      </c>
      <c r="V186" t="s">
        <v>223</v>
      </c>
    </row>
    <row r="187" spans="1:22" x14ac:dyDescent="0.15">
      <c r="A187">
        <v>186</v>
      </c>
      <c r="B187">
        <v>0.37</v>
      </c>
      <c r="C187" t="s">
        <v>554</v>
      </c>
      <c r="D187" t="s">
        <v>555</v>
      </c>
      <c r="E187" t="s">
        <v>223</v>
      </c>
      <c r="F187" t="s">
        <v>556</v>
      </c>
      <c r="G187">
        <v>11610</v>
      </c>
      <c r="H187">
        <v>12</v>
      </c>
      <c r="I187">
        <v>9</v>
      </c>
      <c r="J187">
        <v>43</v>
      </c>
      <c r="K187">
        <v>22</v>
      </c>
      <c r="L187">
        <v>9</v>
      </c>
      <c r="N187">
        <v>0</v>
      </c>
      <c r="O187" t="s">
        <v>45</v>
      </c>
      <c r="P187">
        <v>276</v>
      </c>
      <c r="Q187">
        <v>59922</v>
      </c>
      <c r="R187" t="s">
        <v>557</v>
      </c>
      <c r="S187" t="s">
        <v>3359</v>
      </c>
      <c r="T187" t="s">
        <v>3359</v>
      </c>
      <c r="V187" t="s">
        <v>510</v>
      </c>
    </row>
    <row r="188" spans="1:22" x14ac:dyDescent="0.15">
      <c r="A188">
        <v>187</v>
      </c>
      <c r="B188">
        <v>0.37</v>
      </c>
      <c r="C188" t="s">
        <v>558</v>
      </c>
      <c r="D188" t="s">
        <v>555</v>
      </c>
      <c r="E188" t="s">
        <v>223</v>
      </c>
      <c r="F188" t="s">
        <v>556</v>
      </c>
      <c r="G188">
        <v>11610</v>
      </c>
      <c r="H188">
        <v>12</v>
      </c>
      <c r="I188">
        <v>9</v>
      </c>
      <c r="J188">
        <v>43</v>
      </c>
      <c r="K188">
        <v>22</v>
      </c>
      <c r="L188">
        <v>9</v>
      </c>
      <c r="N188">
        <v>0</v>
      </c>
      <c r="O188" t="s">
        <v>45</v>
      </c>
      <c r="P188">
        <v>276</v>
      </c>
      <c r="Q188">
        <v>59922</v>
      </c>
      <c r="R188" t="s">
        <v>559</v>
      </c>
      <c r="S188" t="s">
        <v>3359</v>
      </c>
      <c r="T188" t="s">
        <v>3359</v>
      </c>
      <c r="V188" t="s">
        <v>510</v>
      </c>
    </row>
    <row r="189" spans="1:22" x14ac:dyDescent="0.15">
      <c r="A189">
        <v>188</v>
      </c>
      <c r="B189">
        <v>0.37</v>
      </c>
      <c r="C189" t="s">
        <v>560</v>
      </c>
      <c r="D189" t="s">
        <v>555</v>
      </c>
      <c r="E189" t="s">
        <v>223</v>
      </c>
      <c r="F189" t="s">
        <v>556</v>
      </c>
      <c r="G189">
        <v>11610</v>
      </c>
      <c r="H189">
        <v>12</v>
      </c>
      <c r="I189">
        <v>9</v>
      </c>
      <c r="J189">
        <v>43</v>
      </c>
      <c r="K189">
        <v>22</v>
      </c>
      <c r="L189">
        <v>9</v>
      </c>
      <c r="N189">
        <v>0</v>
      </c>
      <c r="O189" t="s">
        <v>45</v>
      </c>
      <c r="P189">
        <v>276</v>
      </c>
      <c r="Q189">
        <v>59922</v>
      </c>
      <c r="R189" t="s">
        <v>559</v>
      </c>
      <c r="S189" t="s">
        <v>3359</v>
      </c>
      <c r="T189" t="s">
        <v>3359</v>
      </c>
      <c r="V189" t="s">
        <v>510</v>
      </c>
    </row>
    <row r="190" spans="1:22" x14ac:dyDescent="0.15">
      <c r="A190">
        <v>189</v>
      </c>
      <c r="B190">
        <v>0.37</v>
      </c>
      <c r="C190" t="s">
        <v>561</v>
      </c>
      <c r="D190" t="s">
        <v>555</v>
      </c>
      <c r="E190" t="s">
        <v>223</v>
      </c>
      <c r="F190" t="s">
        <v>556</v>
      </c>
      <c r="G190">
        <v>11610</v>
      </c>
      <c r="H190">
        <v>12</v>
      </c>
      <c r="I190">
        <v>9</v>
      </c>
      <c r="J190">
        <v>43</v>
      </c>
      <c r="K190">
        <v>22</v>
      </c>
      <c r="L190">
        <v>9</v>
      </c>
      <c r="N190">
        <v>0</v>
      </c>
      <c r="O190" t="s">
        <v>45</v>
      </c>
      <c r="P190">
        <v>276</v>
      </c>
      <c r="Q190">
        <v>59922</v>
      </c>
      <c r="R190" t="s">
        <v>559</v>
      </c>
      <c r="S190" t="s">
        <v>3359</v>
      </c>
      <c r="T190" t="s">
        <v>3359</v>
      </c>
      <c r="V190" t="s">
        <v>510</v>
      </c>
    </row>
    <row r="191" spans="1:22" x14ac:dyDescent="0.15">
      <c r="A191">
        <v>190</v>
      </c>
      <c r="B191">
        <v>0.37</v>
      </c>
      <c r="C191" t="s">
        <v>562</v>
      </c>
      <c r="D191" t="s">
        <v>555</v>
      </c>
      <c r="E191" t="s">
        <v>223</v>
      </c>
      <c r="F191" t="s">
        <v>556</v>
      </c>
      <c r="G191">
        <v>11610</v>
      </c>
      <c r="H191">
        <v>12</v>
      </c>
      <c r="I191">
        <v>9</v>
      </c>
      <c r="J191">
        <v>43</v>
      </c>
      <c r="K191">
        <v>22</v>
      </c>
      <c r="L191">
        <v>9</v>
      </c>
      <c r="N191">
        <v>0</v>
      </c>
      <c r="O191" t="s">
        <v>45</v>
      </c>
      <c r="P191">
        <v>276</v>
      </c>
      <c r="Q191">
        <v>59922</v>
      </c>
      <c r="R191" t="s">
        <v>559</v>
      </c>
      <c r="S191" t="s">
        <v>3359</v>
      </c>
      <c r="T191" t="s">
        <v>3359</v>
      </c>
      <c r="V191" t="s">
        <v>563</v>
      </c>
    </row>
    <row r="192" spans="1:22" x14ac:dyDescent="0.15">
      <c r="A192">
        <v>191</v>
      </c>
      <c r="B192">
        <v>0.37</v>
      </c>
      <c r="C192" t="s">
        <v>564</v>
      </c>
      <c r="D192" t="s">
        <v>555</v>
      </c>
      <c r="E192" t="s">
        <v>223</v>
      </c>
      <c r="F192" t="s">
        <v>565</v>
      </c>
      <c r="G192">
        <v>11610</v>
      </c>
      <c r="H192">
        <v>12</v>
      </c>
      <c r="I192">
        <v>9</v>
      </c>
      <c r="J192">
        <v>43</v>
      </c>
      <c r="K192">
        <v>22</v>
      </c>
      <c r="L192">
        <v>9</v>
      </c>
      <c r="N192">
        <v>0</v>
      </c>
      <c r="O192" t="s">
        <v>45</v>
      </c>
      <c r="P192">
        <v>0</v>
      </c>
      <c r="Q192">
        <v>59922</v>
      </c>
      <c r="R192" t="s">
        <v>557</v>
      </c>
      <c r="S192" t="s">
        <v>3359</v>
      </c>
      <c r="T192" t="s">
        <v>3359</v>
      </c>
      <c r="V192" t="s">
        <v>563</v>
      </c>
    </row>
    <row r="193" spans="1:22" x14ac:dyDescent="0.15">
      <c r="A193">
        <v>192</v>
      </c>
      <c r="B193">
        <v>0.37</v>
      </c>
      <c r="C193" t="s">
        <v>566</v>
      </c>
      <c r="D193" t="s">
        <v>567</v>
      </c>
      <c r="E193" t="s">
        <v>223</v>
      </c>
      <c r="F193" t="s">
        <v>568</v>
      </c>
      <c r="G193">
        <v>11610</v>
      </c>
      <c r="H193">
        <v>12</v>
      </c>
      <c r="I193">
        <v>9</v>
      </c>
      <c r="J193">
        <v>43</v>
      </c>
      <c r="K193">
        <v>22</v>
      </c>
      <c r="L193">
        <v>9</v>
      </c>
      <c r="N193">
        <v>0</v>
      </c>
      <c r="O193" t="s">
        <v>45</v>
      </c>
      <c r="P193">
        <v>412</v>
      </c>
      <c r="Q193">
        <v>56359</v>
      </c>
      <c r="R193" t="s">
        <v>559</v>
      </c>
      <c r="S193" t="s">
        <v>3359</v>
      </c>
      <c r="T193" t="s">
        <v>3359</v>
      </c>
      <c r="V193" t="s">
        <v>563</v>
      </c>
    </row>
    <row r="194" spans="1:22" x14ac:dyDescent="0.15">
      <c r="A194">
        <v>193</v>
      </c>
      <c r="B194">
        <v>0.37</v>
      </c>
      <c r="C194" t="s">
        <v>571</v>
      </c>
      <c r="D194" t="s">
        <v>567</v>
      </c>
      <c r="E194" t="s">
        <v>223</v>
      </c>
      <c r="F194" t="s">
        <v>572</v>
      </c>
      <c r="G194">
        <v>11610</v>
      </c>
      <c r="H194">
        <v>12</v>
      </c>
      <c r="I194">
        <v>9</v>
      </c>
      <c r="J194">
        <v>43</v>
      </c>
      <c r="K194">
        <v>22</v>
      </c>
      <c r="L194">
        <v>9</v>
      </c>
      <c r="N194">
        <v>0</v>
      </c>
      <c r="O194" t="s">
        <v>45</v>
      </c>
      <c r="P194">
        <v>413</v>
      </c>
      <c r="Q194">
        <v>56359</v>
      </c>
      <c r="R194" t="s">
        <v>559</v>
      </c>
      <c r="S194" t="s">
        <v>3359</v>
      </c>
      <c r="T194" t="s">
        <v>3359</v>
      </c>
      <c r="V194" t="s">
        <v>563</v>
      </c>
    </row>
    <row r="195" spans="1:22" x14ac:dyDescent="0.15">
      <c r="A195">
        <v>194</v>
      </c>
      <c r="B195">
        <v>0.37</v>
      </c>
      <c r="C195" t="s">
        <v>574</v>
      </c>
      <c r="D195" t="s">
        <v>567</v>
      </c>
      <c r="E195" t="s">
        <v>223</v>
      </c>
      <c r="F195" t="s">
        <v>572</v>
      </c>
      <c r="G195">
        <v>11610</v>
      </c>
      <c r="H195">
        <v>12</v>
      </c>
      <c r="I195">
        <v>9</v>
      </c>
      <c r="J195">
        <v>43</v>
      </c>
      <c r="K195">
        <v>22</v>
      </c>
      <c r="L195">
        <v>9</v>
      </c>
      <c r="N195">
        <v>0</v>
      </c>
      <c r="O195" t="s">
        <v>45</v>
      </c>
      <c r="P195">
        <v>413</v>
      </c>
      <c r="Q195">
        <v>56359</v>
      </c>
      <c r="R195" t="s">
        <v>559</v>
      </c>
      <c r="S195" t="s">
        <v>3359</v>
      </c>
      <c r="T195" t="s">
        <v>3359</v>
      </c>
      <c r="V195" t="s">
        <v>563</v>
      </c>
    </row>
    <row r="196" spans="1:22" x14ac:dyDescent="0.15">
      <c r="A196">
        <v>195</v>
      </c>
      <c r="B196">
        <v>0.37</v>
      </c>
      <c r="C196" t="s">
        <v>575</v>
      </c>
      <c r="D196" t="s">
        <v>576</v>
      </c>
      <c r="E196" t="s">
        <v>223</v>
      </c>
      <c r="F196" t="s">
        <v>572</v>
      </c>
      <c r="G196">
        <v>11610</v>
      </c>
      <c r="H196">
        <v>12</v>
      </c>
      <c r="I196">
        <v>9</v>
      </c>
      <c r="J196">
        <v>43</v>
      </c>
      <c r="K196">
        <v>22</v>
      </c>
      <c r="L196">
        <v>9</v>
      </c>
      <c r="N196">
        <v>0</v>
      </c>
      <c r="O196" t="s">
        <v>45</v>
      </c>
      <c r="P196">
        <v>703</v>
      </c>
      <c r="Q196">
        <v>56024</v>
      </c>
      <c r="R196" t="s">
        <v>557</v>
      </c>
      <c r="S196" t="s">
        <v>3359</v>
      </c>
      <c r="T196" t="s">
        <v>3359</v>
      </c>
      <c r="V196" t="s">
        <v>510</v>
      </c>
    </row>
    <row r="197" spans="1:22" x14ac:dyDescent="0.15">
      <c r="A197">
        <v>196</v>
      </c>
      <c r="B197">
        <v>0.37</v>
      </c>
      <c r="C197" t="s">
        <v>578</v>
      </c>
      <c r="D197" t="s">
        <v>576</v>
      </c>
      <c r="E197" t="s">
        <v>223</v>
      </c>
      <c r="F197" t="s">
        <v>572</v>
      </c>
      <c r="G197">
        <v>11610</v>
      </c>
      <c r="H197">
        <v>12</v>
      </c>
      <c r="I197">
        <v>9</v>
      </c>
      <c r="J197">
        <v>43</v>
      </c>
      <c r="K197">
        <v>22</v>
      </c>
      <c r="L197">
        <v>9</v>
      </c>
      <c r="N197">
        <v>0</v>
      </c>
      <c r="O197" t="s">
        <v>45</v>
      </c>
      <c r="P197">
        <v>703</v>
      </c>
      <c r="Q197">
        <v>56024</v>
      </c>
      <c r="R197" t="s">
        <v>557</v>
      </c>
      <c r="S197" t="s">
        <v>3359</v>
      </c>
      <c r="T197" t="s">
        <v>3359</v>
      </c>
      <c r="V197" t="s">
        <v>510</v>
      </c>
    </row>
    <row r="198" spans="1:22" x14ac:dyDescent="0.15">
      <c r="A198">
        <v>197</v>
      </c>
      <c r="B198">
        <v>0.37</v>
      </c>
      <c r="C198" t="s">
        <v>579</v>
      </c>
      <c r="D198" t="s">
        <v>576</v>
      </c>
      <c r="E198" t="s">
        <v>223</v>
      </c>
      <c r="F198" t="s">
        <v>572</v>
      </c>
      <c r="G198">
        <v>11610</v>
      </c>
      <c r="H198">
        <v>12</v>
      </c>
      <c r="I198">
        <v>9</v>
      </c>
      <c r="J198">
        <v>43</v>
      </c>
      <c r="K198">
        <v>22</v>
      </c>
      <c r="L198">
        <v>9</v>
      </c>
      <c r="N198">
        <v>0</v>
      </c>
      <c r="O198" t="s">
        <v>45</v>
      </c>
      <c r="P198">
        <v>703</v>
      </c>
      <c r="Q198">
        <v>56024</v>
      </c>
      <c r="R198" t="s">
        <v>557</v>
      </c>
      <c r="S198" t="s">
        <v>3359</v>
      </c>
      <c r="T198" t="s">
        <v>3359</v>
      </c>
      <c r="V198" t="s">
        <v>510</v>
      </c>
    </row>
    <row r="199" spans="1:22" x14ac:dyDescent="0.15">
      <c r="A199">
        <v>198</v>
      </c>
      <c r="B199">
        <v>0.37</v>
      </c>
      <c r="C199" t="s">
        <v>580</v>
      </c>
      <c r="D199" t="s">
        <v>576</v>
      </c>
      <c r="E199" t="s">
        <v>223</v>
      </c>
      <c r="F199" t="s">
        <v>572</v>
      </c>
      <c r="G199">
        <v>11610</v>
      </c>
      <c r="H199">
        <v>12</v>
      </c>
      <c r="I199">
        <v>9</v>
      </c>
      <c r="J199">
        <v>43</v>
      </c>
      <c r="K199">
        <v>22</v>
      </c>
      <c r="L199">
        <v>9</v>
      </c>
      <c r="N199">
        <v>0</v>
      </c>
      <c r="O199" t="s">
        <v>45</v>
      </c>
      <c r="P199">
        <v>703</v>
      </c>
      <c r="Q199">
        <v>56024</v>
      </c>
      <c r="R199" t="s">
        <v>557</v>
      </c>
      <c r="S199" t="s">
        <v>3359</v>
      </c>
      <c r="T199" t="s">
        <v>3359</v>
      </c>
      <c r="V199" t="s">
        <v>510</v>
      </c>
    </row>
    <row r="200" spans="1:22" x14ac:dyDescent="0.15">
      <c r="A200">
        <v>199</v>
      </c>
      <c r="B200">
        <v>0.37</v>
      </c>
      <c r="C200" t="s">
        <v>581</v>
      </c>
      <c r="D200" t="s">
        <v>582</v>
      </c>
      <c r="E200" t="s">
        <v>223</v>
      </c>
      <c r="F200" t="s">
        <v>583</v>
      </c>
      <c r="G200">
        <v>11610</v>
      </c>
      <c r="H200">
        <v>12</v>
      </c>
      <c r="I200">
        <v>9</v>
      </c>
      <c r="J200">
        <v>43</v>
      </c>
      <c r="K200">
        <v>22</v>
      </c>
      <c r="L200">
        <v>9</v>
      </c>
      <c r="N200">
        <v>0</v>
      </c>
      <c r="O200" t="s">
        <v>45</v>
      </c>
      <c r="P200">
        <v>77</v>
      </c>
      <c r="Q200">
        <v>13405</v>
      </c>
      <c r="R200" t="s">
        <v>557</v>
      </c>
      <c r="S200" t="s">
        <v>3359</v>
      </c>
      <c r="T200" t="s">
        <v>3359</v>
      </c>
      <c r="V200" t="s">
        <v>584</v>
      </c>
    </row>
    <row r="201" spans="1:22" x14ac:dyDescent="0.15">
      <c r="A201">
        <v>200</v>
      </c>
      <c r="B201">
        <v>0.37</v>
      </c>
      <c r="C201" t="s">
        <v>585</v>
      </c>
      <c r="D201" t="s">
        <v>582</v>
      </c>
      <c r="E201" t="s">
        <v>223</v>
      </c>
      <c r="F201" t="s">
        <v>586</v>
      </c>
      <c r="G201">
        <v>11610</v>
      </c>
      <c r="H201">
        <v>12</v>
      </c>
      <c r="I201">
        <v>9</v>
      </c>
      <c r="J201">
        <v>43</v>
      </c>
      <c r="K201">
        <v>22</v>
      </c>
      <c r="L201">
        <v>9</v>
      </c>
      <c r="N201">
        <v>0</v>
      </c>
      <c r="O201" t="s">
        <v>45</v>
      </c>
      <c r="P201">
        <v>184</v>
      </c>
      <c r="Q201">
        <v>13405</v>
      </c>
      <c r="R201" t="s">
        <v>509</v>
      </c>
      <c r="S201" t="s">
        <v>3359</v>
      </c>
      <c r="T201" t="s">
        <v>3359</v>
      </c>
      <c r="V201" t="s">
        <v>510</v>
      </c>
    </row>
    <row r="202" spans="1:22" x14ac:dyDescent="0.15">
      <c r="A202">
        <v>201</v>
      </c>
      <c r="B202">
        <v>0.37</v>
      </c>
      <c r="C202" t="s">
        <v>587</v>
      </c>
      <c r="D202" t="s">
        <v>582</v>
      </c>
      <c r="E202" t="s">
        <v>223</v>
      </c>
      <c r="F202" t="s">
        <v>588</v>
      </c>
      <c r="G202">
        <v>11610</v>
      </c>
      <c r="H202">
        <v>12</v>
      </c>
      <c r="I202">
        <v>9</v>
      </c>
      <c r="J202">
        <v>43</v>
      </c>
      <c r="K202">
        <v>22</v>
      </c>
      <c r="L202">
        <v>9</v>
      </c>
      <c r="N202">
        <v>0</v>
      </c>
      <c r="O202" t="s">
        <v>45</v>
      </c>
      <c r="P202">
        <v>0</v>
      </c>
      <c r="Q202">
        <v>0</v>
      </c>
      <c r="R202" t="s">
        <v>557</v>
      </c>
      <c r="S202" t="s">
        <v>3359</v>
      </c>
      <c r="T202" t="s">
        <v>3359</v>
      </c>
      <c r="V202" t="s">
        <v>584</v>
      </c>
    </row>
    <row r="203" spans="1:22" x14ac:dyDescent="0.15">
      <c r="A203">
        <v>202</v>
      </c>
      <c r="B203">
        <v>0.37</v>
      </c>
      <c r="C203" t="s">
        <v>589</v>
      </c>
      <c r="D203" t="s">
        <v>582</v>
      </c>
      <c r="E203" t="s">
        <v>223</v>
      </c>
      <c r="F203" t="s">
        <v>590</v>
      </c>
      <c r="G203">
        <v>11610</v>
      </c>
      <c r="H203">
        <v>12</v>
      </c>
      <c r="I203">
        <v>9</v>
      </c>
      <c r="J203">
        <v>43</v>
      </c>
      <c r="K203">
        <v>22</v>
      </c>
      <c r="L203">
        <v>9</v>
      </c>
      <c r="N203">
        <v>0</v>
      </c>
      <c r="O203" t="s">
        <v>45</v>
      </c>
      <c r="P203">
        <v>0</v>
      </c>
      <c r="Q203">
        <v>0</v>
      </c>
      <c r="R203" t="s">
        <v>557</v>
      </c>
      <c r="S203" t="s">
        <v>3359</v>
      </c>
      <c r="T203" t="s">
        <v>3359</v>
      </c>
      <c r="V203" t="s">
        <v>584</v>
      </c>
    </row>
    <row r="204" spans="1:22" x14ac:dyDescent="0.15">
      <c r="A204">
        <v>203</v>
      </c>
      <c r="B204">
        <v>0.37</v>
      </c>
      <c r="C204" t="s">
        <v>591</v>
      </c>
      <c r="D204" t="s">
        <v>582</v>
      </c>
      <c r="E204" t="s">
        <v>223</v>
      </c>
      <c r="F204" t="s">
        <v>590</v>
      </c>
      <c r="G204">
        <v>11610</v>
      </c>
      <c r="H204">
        <v>12</v>
      </c>
      <c r="I204">
        <v>9</v>
      </c>
      <c r="J204">
        <v>43</v>
      </c>
      <c r="K204">
        <v>22</v>
      </c>
      <c r="L204">
        <v>9</v>
      </c>
      <c r="N204">
        <v>0</v>
      </c>
      <c r="O204" t="s">
        <v>45</v>
      </c>
      <c r="P204">
        <v>0</v>
      </c>
      <c r="Q204">
        <v>0</v>
      </c>
      <c r="R204" t="s">
        <v>557</v>
      </c>
      <c r="S204" t="s">
        <v>3359</v>
      </c>
      <c r="T204" t="s">
        <v>3359</v>
      </c>
      <c r="V204" t="s">
        <v>584</v>
      </c>
    </row>
    <row r="205" spans="1:22" x14ac:dyDescent="0.15">
      <c r="A205">
        <v>204</v>
      </c>
      <c r="B205">
        <v>0.37</v>
      </c>
      <c r="C205" t="s">
        <v>592</v>
      </c>
      <c r="D205" t="s">
        <v>582</v>
      </c>
      <c r="E205" t="s">
        <v>223</v>
      </c>
      <c r="F205" t="s">
        <v>590</v>
      </c>
      <c r="G205">
        <v>11610</v>
      </c>
      <c r="H205">
        <v>12</v>
      </c>
      <c r="I205">
        <v>9</v>
      </c>
      <c r="J205">
        <v>43</v>
      </c>
      <c r="K205">
        <v>22</v>
      </c>
      <c r="L205">
        <v>9</v>
      </c>
      <c r="N205">
        <v>0</v>
      </c>
      <c r="O205" t="s">
        <v>45</v>
      </c>
      <c r="P205">
        <v>0</v>
      </c>
      <c r="Q205">
        <v>13405</v>
      </c>
      <c r="R205" t="s">
        <v>509</v>
      </c>
      <c r="S205" t="s">
        <v>3359</v>
      </c>
      <c r="T205" t="s">
        <v>3359</v>
      </c>
      <c r="V205" t="s">
        <v>510</v>
      </c>
    </row>
    <row r="206" spans="1:22" x14ac:dyDescent="0.15">
      <c r="A206">
        <v>205</v>
      </c>
      <c r="B206">
        <v>0.37</v>
      </c>
      <c r="C206" t="s">
        <v>593</v>
      </c>
      <c r="D206" t="s">
        <v>582</v>
      </c>
      <c r="E206" t="s">
        <v>223</v>
      </c>
      <c r="F206" t="s">
        <v>594</v>
      </c>
      <c r="G206">
        <v>11610</v>
      </c>
      <c r="H206">
        <v>12</v>
      </c>
      <c r="I206">
        <v>9</v>
      </c>
      <c r="J206">
        <v>43</v>
      </c>
      <c r="K206">
        <v>22</v>
      </c>
      <c r="L206">
        <v>9</v>
      </c>
      <c r="N206">
        <v>0</v>
      </c>
      <c r="O206" t="s">
        <v>45</v>
      </c>
      <c r="P206">
        <v>0</v>
      </c>
      <c r="Q206">
        <v>13405</v>
      </c>
      <c r="R206" t="s">
        <v>509</v>
      </c>
      <c r="S206" t="s">
        <v>3359</v>
      </c>
      <c r="T206" t="s">
        <v>3359</v>
      </c>
      <c r="V206" t="s">
        <v>510</v>
      </c>
    </row>
    <row r="207" spans="1:22" x14ac:dyDescent="0.15">
      <c r="A207">
        <v>206</v>
      </c>
      <c r="B207">
        <v>0.37</v>
      </c>
      <c r="C207" t="s">
        <v>595</v>
      </c>
      <c r="D207" t="s">
        <v>582</v>
      </c>
      <c r="E207" t="s">
        <v>223</v>
      </c>
      <c r="F207" t="s">
        <v>596</v>
      </c>
      <c r="G207">
        <v>11610</v>
      </c>
      <c r="H207">
        <v>12</v>
      </c>
      <c r="I207">
        <v>9</v>
      </c>
      <c r="J207">
        <v>43</v>
      </c>
      <c r="K207">
        <v>22</v>
      </c>
      <c r="L207">
        <v>9</v>
      </c>
      <c r="N207">
        <v>0</v>
      </c>
      <c r="O207" t="s">
        <v>45</v>
      </c>
      <c r="P207">
        <v>0</v>
      </c>
      <c r="Q207">
        <v>0</v>
      </c>
      <c r="R207" t="s">
        <v>509</v>
      </c>
      <c r="S207" t="s">
        <v>3359</v>
      </c>
      <c r="T207" t="s">
        <v>3359</v>
      </c>
      <c r="V207" t="s">
        <v>510</v>
      </c>
    </row>
    <row r="208" spans="1:22" x14ac:dyDescent="0.15">
      <c r="A208">
        <v>207</v>
      </c>
      <c r="B208">
        <v>0.37</v>
      </c>
      <c r="C208" t="s">
        <v>597</v>
      </c>
      <c r="D208" t="s">
        <v>582</v>
      </c>
      <c r="E208" t="s">
        <v>223</v>
      </c>
      <c r="F208" t="s">
        <v>583</v>
      </c>
      <c r="G208">
        <v>11610</v>
      </c>
      <c r="H208">
        <v>12</v>
      </c>
      <c r="I208">
        <v>9</v>
      </c>
      <c r="J208">
        <v>43</v>
      </c>
      <c r="K208">
        <v>22</v>
      </c>
      <c r="L208">
        <v>9</v>
      </c>
      <c r="N208">
        <v>0</v>
      </c>
      <c r="O208" t="s">
        <v>45</v>
      </c>
      <c r="P208">
        <v>0</v>
      </c>
      <c r="Q208">
        <v>0</v>
      </c>
      <c r="R208" t="s">
        <v>509</v>
      </c>
      <c r="S208" t="s">
        <v>3359</v>
      </c>
      <c r="T208" t="s">
        <v>3359</v>
      </c>
      <c r="V208" t="s">
        <v>510</v>
      </c>
    </row>
    <row r="209" spans="1:22" x14ac:dyDescent="0.15">
      <c r="A209">
        <v>208</v>
      </c>
      <c r="B209">
        <v>0.37</v>
      </c>
      <c r="C209" t="s">
        <v>598</v>
      </c>
      <c r="D209" t="s">
        <v>599</v>
      </c>
      <c r="E209" t="s">
        <v>223</v>
      </c>
      <c r="F209" t="s">
        <v>600</v>
      </c>
      <c r="G209">
        <v>11610</v>
      </c>
      <c r="H209">
        <v>12</v>
      </c>
      <c r="I209">
        <v>9</v>
      </c>
      <c r="J209">
        <v>43</v>
      </c>
      <c r="K209">
        <v>22</v>
      </c>
      <c r="L209">
        <v>9</v>
      </c>
      <c r="N209">
        <v>0</v>
      </c>
      <c r="O209" t="s">
        <v>45</v>
      </c>
      <c r="P209">
        <v>138</v>
      </c>
      <c r="Q209">
        <v>56359</v>
      </c>
      <c r="R209" t="s">
        <v>3359</v>
      </c>
      <c r="S209" t="s">
        <v>3359</v>
      </c>
      <c r="T209" t="s">
        <v>3359</v>
      </c>
      <c r="V209" t="s">
        <v>563</v>
      </c>
    </row>
    <row r="210" spans="1:22" x14ac:dyDescent="0.15">
      <c r="A210">
        <v>209</v>
      </c>
      <c r="B210">
        <v>0.37</v>
      </c>
      <c r="C210" t="s">
        <v>601</v>
      </c>
      <c r="D210" t="s">
        <v>599</v>
      </c>
      <c r="E210" t="s">
        <v>223</v>
      </c>
      <c r="F210" t="s">
        <v>602</v>
      </c>
      <c r="G210">
        <v>11610</v>
      </c>
      <c r="H210">
        <v>12</v>
      </c>
      <c r="I210">
        <v>9</v>
      </c>
      <c r="J210">
        <v>43</v>
      </c>
      <c r="K210">
        <v>22</v>
      </c>
      <c r="L210">
        <v>9</v>
      </c>
      <c r="N210">
        <v>0</v>
      </c>
      <c r="O210" t="s">
        <v>45</v>
      </c>
      <c r="P210">
        <v>185</v>
      </c>
      <c r="Q210">
        <v>13405</v>
      </c>
      <c r="R210" t="s">
        <v>509</v>
      </c>
      <c r="S210" t="s">
        <v>3359</v>
      </c>
      <c r="T210" t="s">
        <v>3359</v>
      </c>
      <c r="V210" t="s">
        <v>563</v>
      </c>
    </row>
    <row r="211" spans="1:22" x14ac:dyDescent="0.15">
      <c r="A211">
        <v>210</v>
      </c>
      <c r="B211">
        <v>0.37</v>
      </c>
      <c r="C211" t="s">
        <v>603</v>
      </c>
      <c r="D211" t="s">
        <v>604</v>
      </c>
      <c r="E211" t="s">
        <v>223</v>
      </c>
      <c r="F211" t="s">
        <v>605</v>
      </c>
      <c r="G211">
        <v>11610</v>
      </c>
      <c r="H211">
        <v>12</v>
      </c>
      <c r="I211">
        <v>9</v>
      </c>
      <c r="J211">
        <v>43</v>
      </c>
      <c r="K211">
        <v>22</v>
      </c>
      <c r="L211">
        <v>9</v>
      </c>
      <c r="N211">
        <v>0</v>
      </c>
      <c r="O211" t="s">
        <v>45</v>
      </c>
      <c r="P211">
        <v>357</v>
      </c>
      <c r="Q211">
        <v>63296</v>
      </c>
      <c r="R211" t="s">
        <v>557</v>
      </c>
      <c r="S211" t="s">
        <v>3359</v>
      </c>
      <c r="T211" t="s">
        <v>3359</v>
      </c>
      <c r="V211" t="s">
        <v>606</v>
      </c>
    </row>
    <row r="212" spans="1:22" x14ac:dyDescent="0.15">
      <c r="A212">
        <v>211</v>
      </c>
      <c r="B212">
        <v>0.37</v>
      </c>
      <c r="C212" t="s">
        <v>607</v>
      </c>
      <c r="D212" t="s">
        <v>608</v>
      </c>
      <c r="E212" t="s">
        <v>223</v>
      </c>
      <c r="F212" t="s">
        <v>609</v>
      </c>
      <c r="G212">
        <v>11610</v>
      </c>
      <c r="H212">
        <v>12</v>
      </c>
      <c r="I212">
        <v>9</v>
      </c>
      <c r="J212">
        <v>43</v>
      </c>
      <c r="K212">
        <v>22</v>
      </c>
      <c r="L212">
        <v>9</v>
      </c>
      <c r="N212">
        <v>0</v>
      </c>
      <c r="O212" t="s">
        <v>45</v>
      </c>
      <c r="P212">
        <v>414</v>
      </c>
      <c r="Q212">
        <v>56359</v>
      </c>
      <c r="R212" t="s">
        <v>557</v>
      </c>
      <c r="S212" t="s">
        <v>3359</v>
      </c>
      <c r="T212" t="s">
        <v>3359</v>
      </c>
      <c r="V212" t="s">
        <v>606</v>
      </c>
    </row>
    <row r="213" spans="1:22" x14ac:dyDescent="0.15">
      <c r="A213">
        <v>212</v>
      </c>
      <c r="B213">
        <v>0.37</v>
      </c>
      <c r="C213" t="s">
        <v>610</v>
      </c>
      <c r="D213" t="s">
        <v>608</v>
      </c>
      <c r="E213" t="s">
        <v>223</v>
      </c>
      <c r="F213" t="s">
        <v>609</v>
      </c>
      <c r="G213">
        <v>11610</v>
      </c>
      <c r="H213">
        <v>12</v>
      </c>
      <c r="I213">
        <v>9</v>
      </c>
      <c r="J213">
        <v>43</v>
      </c>
      <c r="K213">
        <v>22</v>
      </c>
      <c r="L213">
        <v>9</v>
      </c>
      <c r="N213">
        <v>0</v>
      </c>
      <c r="O213" t="s">
        <v>105</v>
      </c>
      <c r="P213">
        <v>414</v>
      </c>
      <c r="Q213">
        <v>56359</v>
      </c>
      <c r="R213" t="s">
        <v>509</v>
      </c>
      <c r="S213" t="s">
        <v>3359</v>
      </c>
      <c r="T213" t="s">
        <v>3359</v>
      </c>
      <c r="V213" t="s">
        <v>584</v>
      </c>
    </row>
    <row r="214" spans="1:22" x14ac:dyDescent="0.15">
      <c r="A214">
        <v>213</v>
      </c>
      <c r="B214">
        <v>0.37</v>
      </c>
      <c r="C214" t="s">
        <v>611</v>
      </c>
      <c r="D214" t="s">
        <v>608</v>
      </c>
      <c r="E214" t="s">
        <v>223</v>
      </c>
      <c r="F214" t="s">
        <v>609</v>
      </c>
      <c r="G214">
        <v>11610</v>
      </c>
      <c r="H214">
        <v>12</v>
      </c>
      <c r="I214">
        <v>9</v>
      </c>
      <c r="J214">
        <v>43</v>
      </c>
      <c r="K214">
        <v>22</v>
      </c>
      <c r="L214">
        <v>9</v>
      </c>
      <c r="N214">
        <v>0</v>
      </c>
      <c r="O214" t="s">
        <v>105</v>
      </c>
      <c r="P214">
        <v>414</v>
      </c>
      <c r="Q214">
        <v>56359</v>
      </c>
      <c r="R214" t="s">
        <v>557</v>
      </c>
      <c r="S214" t="s">
        <v>3359</v>
      </c>
      <c r="T214" t="s">
        <v>3359</v>
      </c>
      <c r="V214" t="s">
        <v>584</v>
      </c>
    </row>
    <row r="215" spans="1:22" x14ac:dyDescent="0.15">
      <c r="A215">
        <v>214</v>
      </c>
      <c r="B215">
        <v>0.37</v>
      </c>
      <c r="C215" t="s">
        <v>612</v>
      </c>
      <c r="D215" t="s">
        <v>555</v>
      </c>
      <c r="E215" t="s">
        <v>223</v>
      </c>
      <c r="F215" t="s">
        <v>613</v>
      </c>
      <c r="G215">
        <v>11610</v>
      </c>
      <c r="H215">
        <v>12</v>
      </c>
      <c r="I215">
        <v>9</v>
      </c>
      <c r="J215">
        <v>43</v>
      </c>
      <c r="K215">
        <v>22</v>
      </c>
      <c r="L215">
        <v>9</v>
      </c>
      <c r="N215">
        <v>0</v>
      </c>
      <c r="O215" t="s">
        <v>105</v>
      </c>
      <c r="P215">
        <v>0</v>
      </c>
      <c r="Q215">
        <v>0</v>
      </c>
      <c r="R215" t="s">
        <v>557</v>
      </c>
      <c r="S215" t="s">
        <v>3359</v>
      </c>
      <c r="T215" t="s">
        <v>3359</v>
      </c>
      <c r="V215" t="s">
        <v>584</v>
      </c>
    </row>
    <row r="216" spans="1:22" x14ac:dyDescent="0.15">
      <c r="A216">
        <v>215</v>
      </c>
      <c r="B216">
        <v>0.37</v>
      </c>
      <c r="C216" t="s">
        <v>614</v>
      </c>
      <c r="D216" t="s">
        <v>608</v>
      </c>
      <c r="E216" t="s">
        <v>223</v>
      </c>
      <c r="F216" t="s">
        <v>609</v>
      </c>
      <c r="G216">
        <v>11610</v>
      </c>
      <c r="H216">
        <v>12</v>
      </c>
      <c r="I216">
        <v>9</v>
      </c>
      <c r="J216">
        <v>43</v>
      </c>
      <c r="K216">
        <v>22</v>
      </c>
      <c r="L216">
        <v>9</v>
      </c>
      <c r="N216">
        <v>0</v>
      </c>
      <c r="O216" t="s">
        <v>120</v>
      </c>
      <c r="P216">
        <v>414</v>
      </c>
      <c r="Q216">
        <v>56359</v>
      </c>
      <c r="R216" t="s">
        <v>557</v>
      </c>
      <c r="S216" t="s">
        <v>3359</v>
      </c>
      <c r="T216" t="s">
        <v>3359</v>
      </c>
      <c r="V216" t="s">
        <v>615</v>
      </c>
    </row>
    <row r="217" spans="1:22" x14ac:dyDescent="0.15">
      <c r="A217">
        <v>216</v>
      </c>
      <c r="B217">
        <v>0.37</v>
      </c>
      <c r="C217" t="s">
        <v>616</v>
      </c>
      <c r="D217" t="s">
        <v>608</v>
      </c>
      <c r="E217" t="s">
        <v>223</v>
      </c>
      <c r="F217" t="s">
        <v>605</v>
      </c>
      <c r="G217">
        <v>11610</v>
      </c>
      <c r="H217">
        <v>12</v>
      </c>
      <c r="I217">
        <v>9</v>
      </c>
      <c r="J217">
        <v>43</v>
      </c>
      <c r="K217">
        <v>22</v>
      </c>
      <c r="L217">
        <v>9</v>
      </c>
      <c r="N217">
        <v>0</v>
      </c>
      <c r="O217" t="s">
        <v>120</v>
      </c>
      <c r="P217">
        <v>0</v>
      </c>
      <c r="Q217">
        <v>0</v>
      </c>
      <c r="R217" t="s">
        <v>557</v>
      </c>
      <c r="S217" t="s">
        <v>3359</v>
      </c>
      <c r="T217" t="s">
        <v>3359</v>
      </c>
      <c r="V217" t="s">
        <v>615</v>
      </c>
    </row>
    <row r="218" spans="1:22" x14ac:dyDescent="0.15">
      <c r="A218">
        <v>217</v>
      </c>
      <c r="B218">
        <v>0.37</v>
      </c>
      <c r="C218" t="s">
        <v>617</v>
      </c>
      <c r="D218" t="s">
        <v>604</v>
      </c>
      <c r="E218" t="s">
        <v>223</v>
      </c>
      <c r="F218" t="s">
        <v>618</v>
      </c>
      <c r="G218">
        <v>11610</v>
      </c>
      <c r="H218">
        <v>12</v>
      </c>
      <c r="I218">
        <v>9</v>
      </c>
      <c r="J218">
        <v>43</v>
      </c>
      <c r="K218">
        <v>22</v>
      </c>
      <c r="L218">
        <v>9</v>
      </c>
      <c r="N218">
        <v>0</v>
      </c>
      <c r="O218" t="s">
        <v>120</v>
      </c>
      <c r="P218">
        <v>137</v>
      </c>
      <c r="Q218">
        <v>56359</v>
      </c>
      <c r="R218" t="s">
        <v>557</v>
      </c>
      <c r="S218" t="s">
        <v>3359</v>
      </c>
      <c r="T218" t="s">
        <v>3359</v>
      </c>
      <c r="V218" t="s">
        <v>615</v>
      </c>
    </row>
    <row r="219" spans="1:22" x14ac:dyDescent="0.15">
      <c r="A219">
        <v>218</v>
      </c>
      <c r="B219">
        <v>0.37</v>
      </c>
      <c r="C219" t="s">
        <v>619</v>
      </c>
      <c r="D219" t="s">
        <v>604</v>
      </c>
      <c r="E219" t="s">
        <v>223</v>
      </c>
      <c r="F219" t="s">
        <v>583</v>
      </c>
      <c r="G219">
        <v>11610</v>
      </c>
      <c r="H219">
        <v>12</v>
      </c>
      <c r="I219">
        <v>9</v>
      </c>
      <c r="J219">
        <v>43</v>
      </c>
      <c r="K219">
        <v>22</v>
      </c>
      <c r="L219">
        <v>9</v>
      </c>
      <c r="N219">
        <v>0</v>
      </c>
      <c r="O219" t="s">
        <v>120</v>
      </c>
      <c r="P219">
        <v>439</v>
      </c>
      <c r="Q219">
        <v>56024</v>
      </c>
      <c r="R219" t="s">
        <v>557</v>
      </c>
      <c r="S219" t="s">
        <v>3359</v>
      </c>
      <c r="T219" t="s">
        <v>3359</v>
      </c>
      <c r="V219" t="s">
        <v>615</v>
      </c>
    </row>
    <row r="220" spans="1:22" x14ac:dyDescent="0.15">
      <c r="A220">
        <v>219</v>
      </c>
      <c r="B220">
        <v>0.37</v>
      </c>
      <c r="C220" t="s">
        <v>620</v>
      </c>
      <c r="D220" t="s">
        <v>582</v>
      </c>
      <c r="E220" t="s">
        <v>223</v>
      </c>
      <c r="F220" t="s">
        <v>583</v>
      </c>
      <c r="G220">
        <v>11610</v>
      </c>
      <c r="H220">
        <v>12</v>
      </c>
      <c r="I220">
        <v>9</v>
      </c>
      <c r="J220">
        <v>43</v>
      </c>
      <c r="K220">
        <v>22</v>
      </c>
      <c r="L220">
        <v>9</v>
      </c>
      <c r="N220">
        <v>0</v>
      </c>
      <c r="O220" t="s">
        <v>123</v>
      </c>
      <c r="P220">
        <v>0</v>
      </c>
      <c r="Q220">
        <v>0</v>
      </c>
      <c r="R220" t="s">
        <v>621</v>
      </c>
      <c r="S220" t="s">
        <v>3359</v>
      </c>
      <c r="T220" t="s">
        <v>3359</v>
      </c>
      <c r="V220" t="s">
        <v>622</v>
      </c>
    </row>
    <row r="221" spans="1:22" x14ac:dyDescent="0.15">
      <c r="A221">
        <v>220</v>
      </c>
      <c r="B221">
        <v>3</v>
      </c>
      <c r="C221" t="s">
        <v>623</v>
      </c>
      <c r="D221" t="s">
        <v>624</v>
      </c>
      <c r="E221" t="s">
        <v>223</v>
      </c>
      <c r="F221" t="s">
        <v>625</v>
      </c>
      <c r="G221">
        <v>11610</v>
      </c>
      <c r="H221">
        <v>12</v>
      </c>
      <c r="I221">
        <v>9</v>
      </c>
      <c r="J221">
        <v>15</v>
      </c>
      <c r="K221">
        <v>22</v>
      </c>
      <c r="L221">
        <v>9</v>
      </c>
      <c r="N221">
        <v>0</v>
      </c>
      <c r="O221" t="s">
        <v>45</v>
      </c>
      <c r="P221">
        <v>639</v>
      </c>
      <c r="Q221">
        <v>155300</v>
      </c>
      <c r="R221" t="s">
        <v>627</v>
      </c>
      <c r="S221" t="s">
        <v>3359</v>
      </c>
      <c r="T221" t="s">
        <v>3359</v>
      </c>
      <c r="V221" t="s">
        <v>622</v>
      </c>
    </row>
    <row r="222" spans="1:22" x14ac:dyDescent="0.15">
      <c r="A222">
        <v>221</v>
      </c>
      <c r="B222">
        <v>3</v>
      </c>
      <c r="C222" t="s">
        <v>629</v>
      </c>
      <c r="D222" t="s">
        <v>624</v>
      </c>
      <c r="E222" t="s">
        <v>223</v>
      </c>
      <c r="F222" t="s">
        <v>625</v>
      </c>
      <c r="G222">
        <v>11610</v>
      </c>
      <c r="H222">
        <v>12</v>
      </c>
      <c r="I222">
        <v>9</v>
      </c>
      <c r="J222">
        <v>15</v>
      </c>
      <c r="K222">
        <v>22</v>
      </c>
      <c r="L222">
        <v>9</v>
      </c>
      <c r="N222">
        <v>0</v>
      </c>
      <c r="O222" t="s">
        <v>3359</v>
      </c>
      <c r="P222">
        <v>0</v>
      </c>
      <c r="Q222">
        <v>155300</v>
      </c>
      <c r="R222" t="s">
        <v>626</v>
      </c>
      <c r="S222" t="s">
        <v>3359</v>
      </c>
      <c r="T222" t="s">
        <v>3359</v>
      </c>
      <c r="V222" t="s">
        <v>223</v>
      </c>
    </row>
    <row r="223" spans="1:22" x14ac:dyDescent="0.15">
      <c r="A223">
        <v>222</v>
      </c>
      <c r="B223">
        <v>0.37</v>
      </c>
      <c r="C223" t="s">
        <v>630</v>
      </c>
      <c r="D223" t="s">
        <v>582</v>
      </c>
      <c r="E223" t="s">
        <v>223</v>
      </c>
      <c r="F223" t="s">
        <v>223</v>
      </c>
      <c r="G223">
        <v>11610</v>
      </c>
      <c r="H223">
        <v>46</v>
      </c>
      <c r="I223">
        <v>9</v>
      </c>
      <c r="J223">
        <v>43</v>
      </c>
      <c r="K223">
        <v>22</v>
      </c>
      <c r="L223">
        <v>9</v>
      </c>
      <c r="N223">
        <v>0</v>
      </c>
      <c r="O223" t="s">
        <v>98</v>
      </c>
      <c r="P223">
        <v>0</v>
      </c>
      <c r="Q223">
        <v>13405</v>
      </c>
      <c r="R223" t="s">
        <v>3359</v>
      </c>
      <c r="S223" t="s">
        <v>3359</v>
      </c>
      <c r="T223" t="s">
        <v>3359</v>
      </c>
      <c r="V223" t="s">
        <v>631</v>
      </c>
    </row>
    <row r="224" spans="1:22" x14ac:dyDescent="0.15">
      <c r="A224">
        <v>223</v>
      </c>
      <c r="B224">
        <v>0.37</v>
      </c>
      <c r="C224" t="s">
        <v>632</v>
      </c>
      <c r="D224" t="s">
        <v>582</v>
      </c>
      <c r="E224" t="s">
        <v>223</v>
      </c>
      <c r="F224" t="s">
        <v>223</v>
      </c>
      <c r="G224">
        <v>11610</v>
      </c>
      <c r="H224">
        <v>46</v>
      </c>
      <c r="I224">
        <v>9</v>
      </c>
      <c r="J224">
        <v>43</v>
      </c>
      <c r="K224">
        <v>22</v>
      </c>
      <c r="L224">
        <v>9</v>
      </c>
      <c r="N224">
        <v>0</v>
      </c>
      <c r="O224" t="s">
        <v>98</v>
      </c>
      <c r="P224">
        <v>0</v>
      </c>
      <c r="Q224">
        <v>13405</v>
      </c>
      <c r="R224" t="s">
        <v>3359</v>
      </c>
      <c r="S224" t="s">
        <v>3359</v>
      </c>
      <c r="T224" t="s">
        <v>3359</v>
      </c>
      <c r="V224" t="s">
        <v>223</v>
      </c>
    </row>
    <row r="225" spans="1:22" x14ac:dyDescent="0.15">
      <c r="A225">
        <v>224</v>
      </c>
      <c r="B225">
        <v>0.37</v>
      </c>
      <c r="C225" t="s">
        <v>633</v>
      </c>
      <c r="D225" t="s">
        <v>582</v>
      </c>
      <c r="E225" t="s">
        <v>223</v>
      </c>
      <c r="F225" t="s">
        <v>223</v>
      </c>
      <c r="G225">
        <v>11610</v>
      </c>
      <c r="H225">
        <v>46</v>
      </c>
      <c r="I225">
        <v>9</v>
      </c>
      <c r="J225">
        <v>43</v>
      </c>
      <c r="K225">
        <v>22</v>
      </c>
      <c r="L225">
        <v>9</v>
      </c>
      <c r="N225">
        <v>0</v>
      </c>
      <c r="O225" t="s">
        <v>98</v>
      </c>
      <c r="P225">
        <v>0</v>
      </c>
      <c r="Q225">
        <v>13405</v>
      </c>
      <c r="R225" t="s">
        <v>3359</v>
      </c>
      <c r="S225" t="s">
        <v>3359</v>
      </c>
      <c r="T225" t="s">
        <v>3359</v>
      </c>
      <c r="V225" t="s">
        <v>223</v>
      </c>
    </row>
    <row r="226" spans="1:22" x14ac:dyDescent="0.15">
      <c r="A226">
        <v>225</v>
      </c>
      <c r="B226">
        <v>0.37</v>
      </c>
      <c r="C226" t="s">
        <v>634</v>
      </c>
      <c r="D226" t="s">
        <v>582</v>
      </c>
      <c r="E226" t="s">
        <v>223</v>
      </c>
      <c r="F226" t="s">
        <v>223</v>
      </c>
      <c r="G226">
        <v>11610</v>
      </c>
      <c r="H226">
        <v>46</v>
      </c>
      <c r="I226">
        <v>9</v>
      </c>
      <c r="J226">
        <v>43</v>
      </c>
      <c r="K226">
        <v>22</v>
      </c>
      <c r="L226">
        <v>9</v>
      </c>
      <c r="N226">
        <v>0</v>
      </c>
      <c r="O226" t="s">
        <v>98</v>
      </c>
      <c r="P226">
        <v>0</v>
      </c>
      <c r="Q226">
        <v>13405</v>
      </c>
      <c r="R226" t="s">
        <v>3359</v>
      </c>
      <c r="S226" t="s">
        <v>3359</v>
      </c>
      <c r="T226" t="s">
        <v>3359</v>
      </c>
      <c r="V226" t="s">
        <v>223</v>
      </c>
    </row>
    <row r="227" spans="1:22" x14ac:dyDescent="0.15">
      <c r="A227">
        <v>226</v>
      </c>
      <c r="B227">
        <v>0.37</v>
      </c>
      <c r="C227" t="s">
        <v>635</v>
      </c>
      <c r="D227" t="s">
        <v>637</v>
      </c>
      <c r="E227" t="s">
        <v>223</v>
      </c>
      <c r="F227" t="s">
        <v>638</v>
      </c>
      <c r="G227">
        <v>11610</v>
      </c>
      <c r="H227">
        <v>12</v>
      </c>
      <c r="I227">
        <v>9</v>
      </c>
      <c r="J227">
        <v>43</v>
      </c>
      <c r="K227">
        <v>23</v>
      </c>
      <c r="L227">
        <v>9</v>
      </c>
      <c r="N227">
        <v>0</v>
      </c>
      <c r="O227" t="s">
        <v>176</v>
      </c>
      <c r="P227">
        <v>348</v>
      </c>
      <c r="Q227">
        <v>63296</v>
      </c>
      <c r="R227" t="s">
        <v>639</v>
      </c>
      <c r="S227" t="s">
        <v>3359</v>
      </c>
      <c r="T227" t="s">
        <v>3359</v>
      </c>
      <c r="V227" t="s">
        <v>223</v>
      </c>
    </row>
    <row r="228" spans="1:22" x14ac:dyDescent="0.15">
      <c r="A228">
        <v>227</v>
      </c>
      <c r="B228">
        <v>0.37</v>
      </c>
      <c r="C228" t="s">
        <v>640</v>
      </c>
      <c r="D228" t="s">
        <v>641</v>
      </c>
      <c r="E228" t="s">
        <v>223</v>
      </c>
      <c r="F228" t="s">
        <v>642</v>
      </c>
      <c r="G228">
        <v>11610</v>
      </c>
      <c r="H228">
        <v>12</v>
      </c>
      <c r="I228">
        <v>9</v>
      </c>
      <c r="J228">
        <v>43</v>
      </c>
      <c r="K228">
        <v>23</v>
      </c>
      <c r="L228">
        <v>9</v>
      </c>
      <c r="N228">
        <v>0</v>
      </c>
      <c r="O228" t="s">
        <v>171</v>
      </c>
      <c r="P228">
        <v>702</v>
      </c>
      <c r="Q228">
        <v>0</v>
      </c>
      <c r="R228" t="s">
        <v>643</v>
      </c>
      <c r="S228" t="s">
        <v>3359</v>
      </c>
      <c r="T228" t="s">
        <v>3359</v>
      </c>
      <c r="V228" t="s">
        <v>223</v>
      </c>
    </row>
    <row r="229" spans="1:22" x14ac:dyDescent="0.15">
      <c r="A229">
        <v>228</v>
      </c>
      <c r="B229">
        <v>0.37</v>
      </c>
      <c r="C229" t="s">
        <v>645</v>
      </c>
      <c r="D229" t="s">
        <v>646</v>
      </c>
      <c r="E229" t="s">
        <v>223</v>
      </c>
      <c r="F229" t="s">
        <v>647</v>
      </c>
      <c r="G229">
        <v>11610</v>
      </c>
      <c r="H229">
        <v>12</v>
      </c>
      <c r="I229">
        <v>9</v>
      </c>
      <c r="J229">
        <v>43</v>
      </c>
      <c r="K229">
        <v>23</v>
      </c>
      <c r="L229">
        <v>9</v>
      </c>
      <c r="N229">
        <v>0</v>
      </c>
      <c r="O229" t="s">
        <v>45</v>
      </c>
      <c r="P229">
        <v>0</v>
      </c>
      <c r="Q229">
        <v>0</v>
      </c>
      <c r="R229" t="s">
        <v>96</v>
      </c>
      <c r="S229" t="s">
        <v>3359</v>
      </c>
      <c r="T229" t="s">
        <v>3359</v>
      </c>
      <c r="V229" t="s">
        <v>223</v>
      </c>
    </row>
    <row r="230" spans="1:22" x14ac:dyDescent="0.15">
      <c r="A230">
        <v>229</v>
      </c>
      <c r="B230">
        <v>0.37</v>
      </c>
      <c r="C230" t="s">
        <v>648</v>
      </c>
      <c r="D230" t="s">
        <v>646</v>
      </c>
      <c r="E230" t="s">
        <v>223</v>
      </c>
      <c r="F230" t="s">
        <v>647</v>
      </c>
      <c r="G230">
        <v>11610</v>
      </c>
      <c r="H230">
        <v>12</v>
      </c>
      <c r="I230">
        <v>9</v>
      </c>
      <c r="J230">
        <v>43</v>
      </c>
      <c r="K230">
        <v>23</v>
      </c>
      <c r="L230">
        <v>9</v>
      </c>
      <c r="N230">
        <v>0</v>
      </c>
      <c r="O230" t="s">
        <v>45</v>
      </c>
      <c r="P230">
        <v>0</v>
      </c>
      <c r="Q230">
        <v>0</v>
      </c>
      <c r="R230" t="s">
        <v>96</v>
      </c>
      <c r="S230" t="s">
        <v>3359</v>
      </c>
      <c r="T230" t="s">
        <v>3359</v>
      </c>
      <c r="V230" t="s">
        <v>223</v>
      </c>
    </row>
    <row r="231" spans="1:22" x14ac:dyDescent="0.15">
      <c r="A231">
        <v>230</v>
      </c>
      <c r="B231">
        <v>0.37</v>
      </c>
      <c r="C231" t="s">
        <v>649</v>
      </c>
      <c r="D231" t="s">
        <v>646</v>
      </c>
      <c r="E231" t="s">
        <v>223</v>
      </c>
      <c r="F231" t="s">
        <v>647</v>
      </c>
      <c r="G231">
        <v>11610</v>
      </c>
      <c r="H231">
        <v>12</v>
      </c>
      <c r="I231">
        <v>9</v>
      </c>
      <c r="J231">
        <v>43</v>
      </c>
      <c r="K231">
        <v>23</v>
      </c>
      <c r="L231">
        <v>9</v>
      </c>
      <c r="N231">
        <v>0</v>
      </c>
      <c r="O231" t="s">
        <v>105</v>
      </c>
      <c r="P231">
        <v>277</v>
      </c>
      <c r="Q231">
        <v>59922</v>
      </c>
      <c r="R231" t="s">
        <v>3359</v>
      </c>
      <c r="S231" t="s">
        <v>3359</v>
      </c>
      <c r="T231" t="s">
        <v>3359</v>
      </c>
      <c r="V231" t="s">
        <v>650</v>
      </c>
    </row>
    <row r="232" spans="1:22" x14ac:dyDescent="0.15">
      <c r="A232">
        <v>231</v>
      </c>
      <c r="B232">
        <v>3</v>
      </c>
      <c r="C232" t="s">
        <v>651</v>
      </c>
      <c r="D232" t="s">
        <v>652</v>
      </c>
      <c r="E232" t="s">
        <v>223</v>
      </c>
      <c r="F232" t="s">
        <v>653</v>
      </c>
      <c r="G232">
        <v>11610</v>
      </c>
      <c r="H232">
        <v>12</v>
      </c>
      <c r="I232">
        <v>9</v>
      </c>
      <c r="J232">
        <v>15</v>
      </c>
      <c r="K232">
        <v>23</v>
      </c>
      <c r="L232">
        <v>9</v>
      </c>
      <c r="N232">
        <v>0</v>
      </c>
      <c r="O232" t="s">
        <v>120</v>
      </c>
      <c r="P232">
        <v>187</v>
      </c>
      <c r="Q232">
        <v>13405</v>
      </c>
      <c r="R232" t="s">
        <v>119</v>
      </c>
      <c r="S232" t="s">
        <v>3359</v>
      </c>
      <c r="T232" t="s">
        <v>3359</v>
      </c>
      <c r="V232" t="s">
        <v>654</v>
      </c>
    </row>
    <row r="233" spans="1:22" x14ac:dyDescent="0.15">
      <c r="A233">
        <v>232</v>
      </c>
      <c r="B233">
        <v>2.2000000000000002</v>
      </c>
      <c r="C233" t="s">
        <v>655</v>
      </c>
      <c r="D233" t="s">
        <v>656</v>
      </c>
      <c r="E233" t="s">
        <v>223</v>
      </c>
      <c r="F233" t="s">
        <v>657</v>
      </c>
      <c r="G233">
        <v>11610</v>
      </c>
      <c r="H233">
        <v>12</v>
      </c>
      <c r="I233">
        <v>9</v>
      </c>
      <c r="J233">
        <v>15</v>
      </c>
      <c r="K233">
        <v>23</v>
      </c>
      <c r="L233">
        <v>9</v>
      </c>
      <c r="N233">
        <v>0</v>
      </c>
      <c r="O233" t="s">
        <v>120</v>
      </c>
      <c r="P233">
        <v>680</v>
      </c>
      <c r="Q233">
        <v>155299</v>
      </c>
      <c r="R233" t="s">
        <v>3359</v>
      </c>
      <c r="S233" t="s">
        <v>3359</v>
      </c>
      <c r="T233" t="s">
        <v>3359</v>
      </c>
      <c r="V233" t="s">
        <v>654</v>
      </c>
    </row>
    <row r="234" spans="1:22" x14ac:dyDescent="0.15">
      <c r="A234">
        <v>233</v>
      </c>
      <c r="B234">
        <v>0.37</v>
      </c>
      <c r="C234" t="s">
        <v>659</v>
      </c>
      <c r="D234" t="s">
        <v>646</v>
      </c>
      <c r="E234" t="s">
        <v>223</v>
      </c>
      <c r="F234" t="s">
        <v>647</v>
      </c>
      <c r="G234">
        <v>11610</v>
      </c>
      <c r="H234">
        <v>12</v>
      </c>
      <c r="I234">
        <v>9</v>
      </c>
      <c r="J234">
        <v>43</v>
      </c>
      <c r="K234">
        <v>23</v>
      </c>
      <c r="L234">
        <v>9</v>
      </c>
      <c r="N234">
        <v>0</v>
      </c>
      <c r="O234" t="s">
        <v>120</v>
      </c>
      <c r="P234">
        <v>277</v>
      </c>
      <c r="Q234">
        <v>59922</v>
      </c>
      <c r="R234" t="s">
        <v>660</v>
      </c>
      <c r="S234" t="s">
        <v>3359</v>
      </c>
      <c r="T234" t="s">
        <v>3359</v>
      </c>
      <c r="V234" t="s">
        <v>661</v>
      </c>
    </row>
    <row r="235" spans="1:22" x14ac:dyDescent="0.15">
      <c r="A235">
        <v>234</v>
      </c>
      <c r="B235">
        <v>0.37</v>
      </c>
      <c r="C235" t="s">
        <v>662</v>
      </c>
      <c r="D235" t="s">
        <v>663</v>
      </c>
      <c r="E235" t="s">
        <v>223</v>
      </c>
      <c r="F235" t="s">
        <v>638</v>
      </c>
      <c r="G235">
        <v>11610</v>
      </c>
      <c r="H235">
        <v>12</v>
      </c>
      <c r="I235">
        <v>9</v>
      </c>
      <c r="J235">
        <v>43</v>
      </c>
      <c r="K235">
        <v>23</v>
      </c>
      <c r="L235">
        <v>9</v>
      </c>
      <c r="N235">
        <v>0</v>
      </c>
      <c r="O235" t="s">
        <v>123</v>
      </c>
      <c r="P235">
        <v>0</v>
      </c>
      <c r="Q235">
        <v>0</v>
      </c>
      <c r="R235" t="s">
        <v>621</v>
      </c>
      <c r="S235" t="s">
        <v>3359</v>
      </c>
      <c r="T235" t="s">
        <v>3359</v>
      </c>
      <c r="V235" t="s">
        <v>664</v>
      </c>
    </row>
    <row r="236" spans="1:22" x14ac:dyDescent="0.15">
      <c r="A236">
        <v>235</v>
      </c>
      <c r="B236">
        <v>0.37</v>
      </c>
      <c r="C236" t="s">
        <v>665</v>
      </c>
      <c r="D236" t="s">
        <v>666</v>
      </c>
      <c r="E236" t="s">
        <v>223</v>
      </c>
      <c r="F236">
        <v>0</v>
      </c>
      <c r="G236">
        <v>11610</v>
      </c>
      <c r="H236">
        <v>0</v>
      </c>
      <c r="I236">
        <v>9</v>
      </c>
      <c r="J236">
        <v>43</v>
      </c>
      <c r="K236">
        <v>23</v>
      </c>
      <c r="L236">
        <v>9</v>
      </c>
      <c r="N236">
        <v>0</v>
      </c>
      <c r="O236" t="s">
        <v>3359</v>
      </c>
      <c r="P236">
        <v>349</v>
      </c>
      <c r="Q236">
        <v>63296</v>
      </c>
      <c r="R236" t="s">
        <v>3359</v>
      </c>
      <c r="S236" t="s">
        <v>3359</v>
      </c>
      <c r="T236" t="s">
        <v>3359</v>
      </c>
      <c r="V236" t="s">
        <v>223</v>
      </c>
    </row>
    <row r="237" spans="1:22" x14ac:dyDescent="0.15">
      <c r="A237">
        <v>236</v>
      </c>
      <c r="B237">
        <v>0.37</v>
      </c>
      <c r="C237" t="s">
        <v>668</v>
      </c>
      <c r="D237" t="s">
        <v>669</v>
      </c>
      <c r="E237" t="s">
        <v>223</v>
      </c>
      <c r="F237">
        <v>0</v>
      </c>
      <c r="G237">
        <v>11610</v>
      </c>
      <c r="H237">
        <v>0</v>
      </c>
      <c r="I237">
        <v>9</v>
      </c>
      <c r="J237">
        <v>43</v>
      </c>
      <c r="K237">
        <v>23</v>
      </c>
      <c r="L237">
        <v>9</v>
      </c>
      <c r="N237">
        <v>0</v>
      </c>
      <c r="O237" t="s">
        <v>3359</v>
      </c>
      <c r="P237">
        <v>543</v>
      </c>
      <c r="Q237">
        <v>13405</v>
      </c>
      <c r="R237" t="s">
        <v>3359</v>
      </c>
      <c r="S237" t="s">
        <v>3359</v>
      </c>
      <c r="T237" t="s">
        <v>3359</v>
      </c>
      <c r="V237" t="s">
        <v>223</v>
      </c>
    </row>
    <row r="238" spans="1:22" x14ac:dyDescent="0.15">
      <c r="A238">
        <v>237</v>
      </c>
      <c r="B238">
        <v>3</v>
      </c>
      <c r="C238" t="s">
        <v>671</v>
      </c>
      <c r="D238" t="s">
        <v>674</v>
      </c>
      <c r="E238" t="s">
        <v>223</v>
      </c>
      <c r="F238" t="s">
        <v>675</v>
      </c>
      <c r="G238">
        <v>11610</v>
      </c>
      <c r="H238">
        <v>12</v>
      </c>
      <c r="I238">
        <v>9</v>
      </c>
      <c r="J238">
        <v>15</v>
      </c>
      <c r="K238">
        <v>24</v>
      </c>
      <c r="L238">
        <v>9</v>
      </c>
      <c r="N238">
        <v>0</v>
      </c>
      <c r="O238" t="s">
        <v>677</v>
      </c>
      <c r="P238">
        <v>717</v>
      </c>
      <c r="Q238">
        <v>236707</v>
      </c>
      <c r="R238" t="s">
        <v>3359</v>
      </c>
      <c r="S238" t="s">
        <v>3359</v>
      </c>
      <c r="T238" t="s">
        <v>3359</v>
      </c>
      <c r="V238" t="s">
        <v>678</v>
      </c>
    </row>
    <row r="239" spans="1:22" x14ac:dyDescent="0.15">
      <c r="A239">
        <v>238</v>
      </c>
      <c r="B239">
        <v>0</v>
      </c>
      <c r="C239" t="s">
        <v>680</v>
      </c>
      <c r="D239" t="s">
        <v>682</v>
      </c>
      <c r="E239" t="s">
        <v>223</v>
      </c>
      <c r="F239" t="s">
        <v>683</v>
      </c>
      <c r="G239">
        <v>11610</v>
      </c>
      <c r="H239">
        <v>12</v>
      </c>
      <c r="I239">
        <v>9</v>
      </c>
      <c r="J239">
        <v>43</v>
      </c>
      <c r="K239">
        <v>24</v>
      </c>
      <c r="L239">
        <v>9</v>
      </c>
      <c r="N239">
        <v>0</v>
      </c>
      <c r="O239" t="s">
        <v>62</v>
      </c>
      <c r="P239">
        <v>188</v>
      </c>
      <c r="Q239">
        <v>13405</v>
      </c>
      <c r="R239" t="s">
        <v>3359</v>
      </c>
      <c r="S239" t="s">
        <v>3359</v>
      </c>
      <c r="T239" t="s">
        <v>3359</v>
      </c>
      <c r="V239" t="s">
        <v>684</v>
      </c>
    </row>
    <row r="240" spans="1:22" x14ac:dyDescent="0.15">
      <c r="A240">
        <v>239</v>
      </c>
      <c r="B240">
        <v>0</v>
      </c>
      <c r="C240" t="s">
        <v>685</v>
      </c>
      <c r="D240" t="s">
        <v>682</v>
      </c>
      <c r="E240" t="s">
        <v>223</v>
      </c>
      <c r="F240" t="s">
        <v>686</v>
      </c>
      <c r="G240">
        <v>11610</v>
      </c>
      <c r="H240">
        <v>12</v>
      </c>
      <c r="I240">
        <v>9</v>
      </c>
      <c r="J240">
        <v>43</v>
      </c>
      <c r="K240">
        <v>24</v>
      </c>
      <c r="L240">
        <v>9</v>
      </c>
      <c r="N240">
        <v>0</v>
      </c>
      <c r="O240" t="s">
        <v>62</v>
      </c>
      <c r="P240">
        <v>287</v>
      </c>
      <c r="Q240">
        <v>58504</v>
      </c>
      <c r="R240" t="s">
        <v>3359</v>
      </c>
      <c r="S240" t="s">
        <v>3359</v>
      </c>
      <c r="T240" t="s">
        <v>3359</v>
      </c>
      <c r="V240" t="s">
        <v>684</v>
      </c>
    </row>
    <row r="241" spans="1:22" x14ac:dyDescent="0.15">
      <c r="A241">
        <v>240</v>
      </c>
      <c r="B241">
        <v>0</v>
      </c>
      <c r="C241" t="s">
        <v>688</v>
      </c>
      <c r="D241" t="s">
        <v>682</v>
      </c>
      <c r="E241" t="s">
        <v>223</v>
      </c>
      <c r="F241" t="s">
        <v>686</v>
      </c>
      <c r="G241">
        <v>11610</v>
      </c>
      <c r="H241">
        <v>12</v>
      </c>
      <c r="I241">
        <v>9</v>
      </c>
      <c r="J241">
        <v>43</v>
      </c>
      <c r="K241">
        <v>24</v>
      </c>
      <c r="L241">
        <v>9</v>
      </c>
      <c r="N241">
        <v>0</v>
      </c>
      <c r="O241" t="s">
        <v>62</v>
      </c>
      <c r="P241">
        <v>287</v>
      </c>
      <c r="Q241">
        <v>58504</v>
      </c>
      <c r="R241" t="s">
        <v>3359</v>
      </c>
      <c r="S241" t="s">
        <v>3359</v>
      </c>
      <c r="T241" t="s">
        <v>3359</v>
      </c>
      <c r="V241" t="s">
        <v>684</v>
      </c>
    </row>
    <row r="242" spans="1:22" x14ac:dyDescent="0.15">
      <c r="A242">
        <v>241</v>
      </c>
      <c r="B242">
        <v>0</v>
      </c>
      <c r="C242" t="s">
        <v>689</v>
      </c>
      <c r="D242" t="s">
        <v>682</v>
      </c>
      <c r="E242" t="s">
        <v>223</v>
      </c>
      <c r="F242" t="s">
        <v>686</v>
      </c>
      <c r="G242">
        <v>11610</v>
      </c>
      <c r="H242">
        <v>12</v>
      </c>
      <c r="I242">
        <v>9</v>
      </c>
      <c r="J242">
        <v>43</v>
      </c>
      <c r="K242">
        <v>24</v>
      </c>
      <c r="L242">
        <v>9</v>
      </c>
      <c r="N242">
        <v>0</v>
      </c>
      <c r="O242" t="s">
        <v>62</v>
      </c>
      <c r="P242">
        <v>287</v>
      </c>
      <c r="Q242">
        <v>58504</v>
      </c>
      <c r="R242" t="s">
        <v>3359</v>
      </c>
      <c r="S242" t="s">
        <v>3359</v>
      </c>
      <c r="T242" t="s">
        <v>3359</v>
      </c>
      <c r="V242" t="s">
        <v>684</v>
      </c>
    </row>
    <row r="243" spans="1:22" x14ac:dyDescent="0.15">
      <c r="A243">
        <v>242</v>
      </c>
      <c r="B243">
        <v>0</v>
      </c>
      <c r="C243" t="s">
        <v>690</v>
      </c>
      <c r="D243" t="s">
        <v>682</v>
      </c>
      <c r="E243" t="s">
        <v>223</v>
      </c>
      <c r="F243" t="s">
        <v>683</v>
      </c>
      <c r="G243">
        <v>11610</v>
      </c>
      <c r="H243">
        <v>12</v>
      </c>
      <c r="I243">
        <v>9</v>
      </c>
      <c r="J243">
        <v>43</v>
      </c>
      <c r="K243">
        <v>24</v>
      </c>
      <c r="L243">
        <v>9</v>
      </c>
      <c r="N243">
        <v>0</v>
      </c>
      <c r="O243" t="s">
        <v>62</v>
      </c>
      <c r="P243">
        <v>105</v>
      </c>
      <c r="Q243">
        <v>13405</v>
      </c>
      <c r="R243" t="s">
        <v>691</v>
      </c>
      <c r="S243" t="s">
        <v>3359</v>
      </c>
      <c r="T243" t="s">
        <v>3359</v>
      </c>
      <c r="V243" t="s">
        <v>223</v>
      </c>
    </row>
    <row r="244" spans="1:22" x14ac:dyDescent="0.15">
      <c r="A244">
        <v>243</v>
      </c>
      <c r="B244">
        <v>0</v>
      </c>
      <c r="C244" t="s">
        <v>692</v>
      </c>
      <c r="D244" t="s">
        <v>682</v>
      </c>
      <c r="E244" t="s">
        <v>223</v>
      </c>
      <c r="F244" t="s">
        <v>683</v>
      </c>
      <c r="G244">
        <v>11610</v>
      </c>
      <c r="H244">
        <v>12</v>
      </c>
      <c r="I244">
        <v>9</v>
      </c>
      <c r="J244">
        <v>43</v>
      </c>
      <c r="K244">
        <v>24</v>
      </c>
      <c r="L244">
        <v>9</v>
      </c>
      <c r="N244">
        <v>0</v>
      </c>
      <c r="O244" t="s">
        <v>62</v>
      </c>
      <c r="P244">
        <v>108</v>
      </c>
      <c r="Q244">
        <v>13405</v>
      </c>
      <c r="R244" t="s">
        <v>691</v>
      </c>
      <c r="S244" t="s">
        <v>3359</v>
      </c>
      <c r="T244" t="s">
        <v>3359</v>
      </c>
      <c r="V244" t="s">
        <v>223</v>
      </c>
    </row>
    <row r="245" spans="1:22" x14ac:dyDescent="0.15">
      <c r="A245">
        <v>244</v>
      </c>
      <c r="B245">
        <v>0</v>
      </c>
      <c r="C245" t="s">
        <v>693</v>
      </c>
      <c r="D245" t="s">
        <v>682</v>
      </c>
      <c r="E245" t="s">
        <v>223</v>
      </c>
      <c r="F245" t="s">
        <v>683</v>
      </c>
      <c r="G245">
        <v>11610</v>
      </c>
      <c r="H245">
        <v>12</v>
      </c>
      <c r="I245">
        <v>9</v>
      </c>
      <c r="J245">
        <v>43</v>
      </c>
      <c r="K245">
        <v>24</v>
      </c>
      <c r="L245">
        <v>9</v>
      </c>
      <c r="N245">
        <v>0</v>
      </c>
      <c r="O245" t="s">
        <v>62</v>
      </c>
      <c r="P245">
        <v>108</v>
      </c>
      <c r="Q245">
        <v>13405</v>
      </c>
      <c r="R245" t="s">
        <v>691</v>
      </c>
      <c r="S245" t="s">
        <v>3359</v>
      </c>
      <c r="T245" t="s">
        <v>3359</v>
      </c>
      <c r="V245" t="s">
        <v>223</v>
      </c>
    </row>
    <row r="246" spans="1:22" x14ac:dyDescent="0.15">
      <c r="A246">
        <v>245</v>
      </c>
      <c r="B246">
        <v>0</v>
      </c>
      <c r="C246" t="s">
        <v>694</v>
      </c>
      <c r="D246" t="s">
        <v>682</v>
      </c>
      <c r="E246" t="s">
        <v>223</v>
      </c>
      <c r="F246" t="s">
        <v>683</v>
      </c>
      <c r="G246">
        <v>11610</v>
      </c>
      <c r="H246">
        <v>46</v>
      </c>
      <c r="I246">
        <v>9</v>
      </c>
      <c r="J246">
        <v>43</v>
      </c>
      <c r="K246">
        <v>24</v>
      </c>
      <c r="L246">
        <v>9</v>
      </c>
      <c r="N246">
        <v>0</v>
      </c>
      <c r="O246" t="s">
        <v>62</v>
      </c>
      <c r="P246">
        <v>188</v>
      </c>
      <c r="Q246">
        <v>13405</v>
      </c>
      <c r="R246" t="s">
        <v>691</v>
      </c>
      <c r="S246" t="s">
        <v>3359</v>
      </c>
      <c r="T246" t="s">
        <v>3359</v>
      </c>
      <c r="V246" t="s">
        <v>223</v>
      </c>
    </row>
    <row r="247" spans="1:22" x14ac:dyDescent="0.15">
      <c r="A247">
        <v>246</v>
      </c>
      <c r="B247">
        <v>0</v>
      </c>
      <c r="C247" t="s">
        <v>695</v>
      </c>
      <c r="D247" t="s">
        <v>697</v>
      </c>
      <c r="E247" t="s">
        <v>223</v>
      </c>
      <c r="F247" t="s">
        <v>698</v>
      </c>
      <c r="G247">
        <v>11610</v>
      </c>
      <c r="H247">
        <v>12</v>
      </c>
      <c r="I247">
        <v>9</v>
      </c>
      <c r="J247">
        <v>43</v>
      </c>
      <c r="K247">
        <v>24</v>
      </c>
      <c r="L247">
        <v>9</v>
      </c>
      <c r="N247">
        <v>0</v>
      </c>
      <c r="O247" t="s">
        <v>62</v>
      </c>
      <c r="P247">
        <v>346</v>
      </c>
      <c r="Q247">
        <v>65026</v>
      </c>
      <c r="R247" t="s">
        <v>3359</v>
      </c>
      <c r="S247" t="s">
        <v>3359</v>
      </c>
      <c r="T247" t="s">
        <v>3359</v>
      </c>
      <c r="V247" t="s">
        <v>684</v>
      </c>
    </row>
    <row r="248" spans="1:22" x14ac:dyDescent="0.15">
      <c r="A248">
        <v>247</v>
      </c>
      <c r="B248">
        <v>0</v>
      </c>
      <c r="C248" t="s">
        <v>699</v>
      </c>
      <c r="D248" t="s">
        <v>697</v>
      </c>
      <c r="E248" t="s">
        <v>223</v>
      </c>
      <c r="F248">
        <v>740</v>
      </c>
      <c r="G248">
        <v>11610</v>
      </c>
      <c r="H248">
        <v>12</v>
      </c>
      <c r="I248">
        <v>9</v>
      </c>
      <c r="J248">
        <v>43</v>
      </c>
      <c r="K248">
        <v>24</v>
      </c>
      <c r="L248">
        <v>9</v>
      </c>
      <c r="N248">
        <v>0</v>
      </c>
      <c r="O248" t="s">
        <v>62</v>
      </c>
      <c r="P248">
        <v>408</v>
      </c>
      <c r="Q248">
        <v>70876</v>
      </c>
      <c r="R248" t="s">
        <v>3359</v>
      </c>
      <c r="S248" t="s">
        <v>3359</v>
      </c>
      <c r="T248" t="s">
        <v>3359</v>
      </c>
      <c r="V248" t="s">
        <v>701</v>
      </c>
    </row>
    <row r="249" spans="1:22" x14ac:dyDescent="0.15">
      <c r="A249">
        <v>248</v>
      </c>
      <c r="B249">
        <v>0</v>
      </c>
      <c r="C249" t="s">
        <v>702</v>
      </c>
      <c r="D249" t="s">
        <v>697</v>
      </c>
      <c r="E249" t="s">
        <v>223</v>
      </c>
      <c r="F249">
        <v>740</v>
      </c>
      <c r="G249">
        <v>11610</v>
      </c>
      <c r="H249">
        <v>12</v>
      </c>
      <c r="I249">
        <v>9</v>
      </c>
      <c r="J249">
        <v>43</v>
      </c>
      <c r="K249">
        <v>24</v>
      </c>
      <c r="L249">
        <v>9</v>
      </c>
      <c r="N249">
        <v>0</v>
      </c>
      <c r="O249" t="s">
        <v>62</v>
      </c>
      <c r="P249">
        <v>409</v>
      </c>
      <c r="Q249">
        <v>70876</v>
      </c>
      <c r="R249" t="s">
        <v>3359</v>
      </c>
      <c r="S249" t="s">
        <v>3359</v>
      </c>
      <c r="T249" t="s">
        <v>3359</v>
      </c>
      <c r="V249" t="s">
        <v>701</v>
      </c>
    </row>
    <row r="250" spans="1:22" x14ac:dyDescent="0.15">
      <c r="A250">
        <v>249</v>
      </c>
      <c r="B250">
        <v>0</v>
      </c>
      <c r="C250" t="s">
        <v>703</v>
      </c>
      <c r="D250" t="s">
        <v>697</v>
      </c>
      <c r="E250" t="s">
        <v>223</v>
      </c>
      <c r="F250">
        <v>740</v>
      </c>
      <c r="G250">
        <v>11610</v>
      </c>
      <c r="H250">
        <v>12</v>
      </c>
      <c r="I250">
        <v>9</v>
      </c>
      <c r="J250">
        <v>43</v>
      </c>
      <c r="K250">
        <v>24</v>
      </c>
      <c r="L250">
        <v>9</v>
      </c>
      <c r="N250">
        <v>0</v>
      </c>
      <c r="O250" t="s">
        <v>62</v>
      </c>
      <c r="P250">
        <v>409</v>
      </c>
      <c r="Q250">
        <v>70876</v>
      </c>
      <c r="R250" t="s">
        <v>3359</v>
      </c>
      <c r="S250" t="s">
        <v>3359</v>
      </c>
      <c r="T250" t="s">
        <v>3359</v>
      </c>
      <c r="V250" t="s">
        <v>701</v>
      </c>
    </row>
    <row r="251" spans="1:22" x14ac:dyDescent="0.15">
      <c r="A251">
        <v>250</v>
      </c>
      <c r="B251">
        <v>0.37</v>
      </c>
      <c r="C251" t="s">
        <v>704</v>
      </c>
      <c r="D251" t="s">
        <v>705</v>
      </c>
      <c r="E251" t="s">
        <v>223</v>
      </c>
      <c r="F251">
        <v>740</v>
      </c>
      <c r="G251">
        <v>11610</v>
      </c>
      <c r="H251">
        <v>12</v>
      </c>
      <c r="I251">
        <v>9</v>
      </c>
      <c r="J251">
        <v>43</v>
      </c>
      <c r="K251">
        <v>24</v>
      </c>
      <c r="L251">
        <v>9</v>
      </c>
      <c r="N251">
        <v>0</v>
      </c>
      <c r="O251" t="s">
        <v>62</v>
      </c>
      <c r="P251">
        <v>609</v>
      </c>
      <c r="Q251">
        <v>70876</v>
      </c>
      <c r="R251" t="s">
        <v>3359</v>
      </c>
      <c r="S251" t="s">
        <v>3359</v>
      </c>
      <c r="T251" t="s">
        <v>3359</v>
      </c>
      <c r="V251" t="s">
        <v>701</v>
      </c>
    </row>
    <row r="252" spans="1:22" x14ac:dyDescent="0.15">
      <c r="A252">
        <v>251</v>
      </c>
      <c r="B252">
        <v>0.37</v>
      </c>
      <c r="C252" t="s">
        <v>707</v>
      </c>
      <c r="D252" t="s">
        <v>705</v>
      </c>
      <c r="E252" t="s">
        <v>223</v>
      </c>
      <c r="F252">
        <v>740</v>
      </c>
      <c r="G252">
        <v>11610</v>
      </c>
      <c r="H252">
        <v>12</v>
      </c>
      <c r="I252">
        <v>9</v>
      </c>
      <c r="J252">
        <v>43</v>
      </c>
      <c r="K252">
        <v>24</v>
      </c>
      <c r="L252">
        <v>9</v>
      </c>
      <c r="N252">
        <v>0</v>
      </c>
      <c r="O252" t="s">
        <v>62</v>
      </c>
      <c r="P252">
        <v>609</v>
      </c>
      <c r="Q252">
        <v>70876</v>
      </c>
      <c r="R252" t="s">
        <v>3359</v>
      </c>
      <c r="S252" t="s">
        <v>3359</v>
      </c>
      <c r="T252" t="s">
        <v>3359</v>
      </c>
      <c r="V252" t="s">
        <v>701</v>
      </c>
    </row>
    <row r="253" spans="1:22" x14ac:dyDescent="0.15">
      <c r="A253">
        <v>252</v>
      </c>
      <c r="B253">
        <v>0</v>
      </c>
      <c r="C253" t="s">
        <v>708</v>
      </c>
      <c r="D253" t="s">
        <v>709</v>
      </c>
      <c r="E253" t="s">
        <v>223</v>
      </c>
      <c r="F253">
        <v>0</v>
      </c>
      <c r="G253">
        <v>11610</v>
      </c>
      <c r="H253">
        <v>12</v>
      </c>
      <c r="I253">
        <v>9</v>
      </c>
      <c r="J253">
        <v>43</v>
      </c>
      <c r="K253">
        <v>24</v>
      </c>
      <c r="L253">
        <v>9</v>
      </c>
      <c r="N253">
        <v>0</v>
      </c>
      <c r="O253" t="s">
        <v>62</v>
      </c>
      <c r="P253">
        <v>404</v>
      </c>
      <c r="Q253">
        <v>63296</v>
      </c>
      <c r="R253" t="s">
        <v>3359</v>
      </c>
      <c r="S253" t="s">
        <v>3359</v>
      </c>
      <c r="T253" t="s">
        <v>3359</v>
      </c>
      <c r="V253" t="s">
        <v>710</v>
      </c>
    </row>
    <row r="254" spans="1:22" x14ac:dyDescent="0.15">
      <c r="A254">
        <v>253</v>
      </c>
      <c r="B254">
        <v>0</v>
      </c>
      <c r="C254" t="s">
        <v>711</v>
      </c>
      <c r="D254" t="s">
        <v>709</v>
      </c>
      <c r="E254" t="s">
        <v>223</v>
      </c>
      <c r="F254">
        <v>0</v>
      </c>
      <c r="G254">
        <v>11610</v>
      </c>
      <c r="H254">
        <v>12</v>
      </c>
      <c r="I254">
        <v>9</v>
      </c>
      <c r="J254">
        <v>43</v>
      </c>
      <c r="K254">
        <v>24</v>
      </c>
      <c r="L254">
        <v>9</v>
      </c>
      <c r="N254">
        <v>0</v>
      </c>
      <c r="O254" t="s">
        <v>62</v>
      </c>
      <c r="P254">
        <v>404</v>
      </c>
      <c r="Q254">
        <v>63296</v>
      </c>
      <c r="R254" t="s">
        <v>3359</v>
      </c>
      <c r="S254" t="s">
        <v>3359</v>
      </c>
      <c r="T254" t="s">
        <v>3359</v>
      </c>
      <c r="V254" t="s">
        <v>223</v>
      </c>
    </row>
    <row r="255" spans="1:22" x14ac:dyDescent="0.15">
      <c r="A255">
        <v>254</v>
      </c>
      <c r="B255">
        <v>0</v>
      </c>
      <c r="C255" t="s">
        <v>712</v>
      </c>
      <c r="D255" t="s">
        <v>713</v>
      </c>
      <c r="E255" t="s">
        <v>223</v>
      </c>
      <c r="F255" t="s">
        <v>714</v>
      </c>
      <c r="G255">
        <v>11610</v>
      </c>
      <c r="H255">
        <v>12</v>
      </c>
      <c r="I255">
        <v>9</v>
      </c>
      <c r="J255">
        <v>43</v>
      </c>
      <c r="K255">
        <v>24</v>
      </c>
      <c r="L255">
        <v>9</v>
      </c>
      <c r="N255">
        <v>0</v>
      </c>
      <c r="O255" t="s">
        <v>62</v>
      </c>
      <c r="P255">
        <v>73</v>
      </c>
      <c r="Q255">
        <v>13405</v>
      </c>
      <c r="R255" t="s">
        <v>3359</v>
      </c>
      <c r="S255" t="s">
        <v>3359</v>
      </c>
      <c r="T255" t="s">
        <v>3359</v>
      </c>
      <c r="V255" t="s">
        <v>701</v>
      </c>
    </row>
    <row r="256" spans="1:22" x14ac:dyDescent="0.15">
      <c r="A256">
        <v>255</v>
      </c>
      <c r="B256">
        <v>0</v>
      </c>
      <c r="C256" t="s">
        <v>715</v>
      </c>
      <c r="D256" t="s">
        <v>713</v>
      </c>
      <c r="E256" t="s">
        <v>223</v>
      </c>
      <c r="F256" t="s">
        <v>714</v>
      </c>
      <c r="G256">
        <v>11610</v>
      </c>
      <c r="H256">
        <v>12</v>
      </c>
      <c r="I256">
        <v>9</v>
      </c>
      <c r="J256">
        <v>43</v>
      </c>
      <c r="K256">
        <v>24</v>
      </c>
      <c r="L256">
        <v>9</v>
      </c>
      <c r="N256">
        <v>0</v>
      </c>
      <c r="O256" t="s">
        <v>62</v>
      </c>
      <c r="P256">
        <v>92</v>
      </c>
      <c r="Q256">
        <v>13405</v>
      </c>
      <c r="R256" t="s">
        <v>3359</v>
      </c>
      <c r="S256" t="s">
        <v>3359</v>
      </c>
      <c r="T256" t="s">
        <v>3359</v>
      </c>
      <c r="V256" t="s">
        <v>701</v>
      </c>
    </row>
    <row r="257" spans="1:22" x14ac:dyDescent="0.15">
      <c r="A257">
        <v>256</v>
      </c>
      <c r="B257">
        <v>0</v>
      </c>
      <c r="C257" t="s">
        <v>716</v>
      </c>
      <c r="D257" t="s">
        <v>713</v>
      </c>
      <c r="E257" t="s">
        <v>223</v>
      </c>
      <c r="F257">
        <v>740</v>
      </c>
      <c r="G257">
        <v>11610</v>
      </c>
      <c r="H257">
        <v>12</v>
      </c>
      <c r="I257">
        <v>9</v>
      </c>
      <c r="J257">
        <v>43</v>
      </c>
      <c r="K257">
        <v>24</v>
      </c>
      <c r="L257">
        <v>9</v>
      </c>
      <c r="N257">
        <v>0</v>
      </c>
      <c r="O257" t="s">
        <v>62</v>
      </c>
      <c r="P257">
        <v>264</v>
      </c>
      <c r="Q257">
        <v>56597</v>
      </c>
      <c r="R257" t="s">
        <v>3359</v>
      </c>
      <c r="S257" t="s">
        <v>3359</v>
      </c>
      <c r="T257" t="s">
        <v>3359</v>
      </c>
      <c r="V257" t="s">
        <v>701</v>
      </c>
    </row>
    <row r="258" spans="1:22" x14ac:dyDescent="0.15">
      <c r="A258">
        <v>257</v>
      </c>
      <c r="B258">
        <v>0</v>
      </c>
      <c r="C258" t="s">
        <v>718</v>
      </c>
      <c r="D258" t="s">
        <v>713</v>
      </c>
      <c r="E258" t="s">
        <v>223</v>
      </c>
      <c r="F258">
        <v>740</v>
      </c>
      <c r="G258">
        <v>11610</v>
      </c>
      <c r="H258">
        <v>12</v>
      </c>
      <c r="I258">
        <v>9</v>
      </c>
      <c r="J258">
        <v>43</v>
      </c>
      <c r="K258">
        <v>24</v>
      </c>
      <c r="L258">
        <v>9</v>
      </c>
      <c r="N258">
        <v>0</v>
      </c>
      <c r="O258" t="s">
        <v>62</v>
      </c>
      <c r="P258">
        <v>264</v>
      </c>
      <c r="Q258">
        <v>56597</v>
      </c>
      <c r="R258" t="s">
        <v>3359</v>
      </c>
      <c r="S258" t="s">
        <v>3359</v>
      </c>
      <c r="T258" t="s">
        <v>3359</v>
      </c>
      <c r="V258" t="s">
        <v>701</v>
      </c>
    </row>
    <row r="259" spans="1:22" x14ac:dyDescent="0.15">
      <c r="A259">
        <v>258</v>
      </c>
      <c r="B259">
        <v>0</v>
      </c>
      <c r="C259" t="s">
        <v>719</v>
      </c>
      <c r="D259" t="s">
        <v>713</v>
      </c>
      <c r="E259" t="s">
        <v>223</v>
      </c>
      <c r="F259">
        <v>740</v>
      </c>
      <c r="G259">
        <v>11610</v>
      </c>
      <c r="H259">
        <v>12</v>
      </c>
      <c r="I259">
        <v>9</v>
      </c>
      <c r="J259">
        <v>43</v>
      </c>
      <c r="K259">
        <v>24</v>
      </c>
      <c r="L259">
        <v>9</v>
      </c>
      <c r="N259">
        <v>0</v>
      </c>
      <c r="O259" t="s">
        <v>62</v>
      </c>
      <c r="P259">
        <v>288</v>
      </c>
      <c r="Q259">
        <v>56597</v>
      </c>
      <c r="R259" t="s">
        <v>3359</v>
      </c>
      <c r="S259" t="s">
        <v>3359</v>
      </c>
      <c r="T259" t="s">
        <v>3359</v>
      </c>
      <c r="V259" t="s">
        <v>701</v>
      </c>
    </row>
    <row r="260" spans="1:22" x14ac:dyDescent="0.15">
      <c r="A260">
        <v>259</v>
      </c>
      <c r="B260">
        <v>0</v>
      </c>
      <c r="C260" t="s">
        <v>720</v>
      </c>
      <c r="D260" t="s">
        <v>713</v>
      </c>
      <c r="E260" t="s">
        <v>223</v>
      </c>
      <c r="F260">
        <v>740</v>
      </c>
      <c r="G260">
        <v>11610</v>
      </c>
      <c r="H260">
        <v>12</v>
      </c>
      <c r="I260">
        <v>9</v>
      </c>
      <c r="J260">
        <v>43</v>
      </c>
      <c r="K260">
        <v>24</v>
      </c>
      <c r="L260">
        <v>9</v>
      </c>
      <c r="N260">
        <v>0</v>
      </c>
      <c r="O260" t="s">
        <v>176</v>
      </c>
      <c r="P260">
        <v>0</v>
      </c>
      <c r="Q260">
        <v>13405</v>
      </c>
      <c r="R260" t="s">
        <v>3359</v>
      </c>
      <c r="S260" t="s">
        <v>3359</v>
      </c>
      <c r="T260" t="s">
        <v>3359</v>
      </c>
      <c r="V260" t="s">
        <v>223</v>
      </c>
    </row>
    <row r="261" spans="1:22" x14ac:dyDescent="0.15">
      <c r="A261">
        <v>260</v>
      </c>
      <c r="B261">
        <v>2.2000000000000002</v>
      </c>
      <c r="C261" t="s">
        <v>721</v>
      </c>
      <c r="D261" t="s">
        <v>722</v>
      </c>
      <c r="E261" t="s">
        <v>223</v>
      </c>
      <c r="F261" t="s">
        <v>723</v>
      </c>
      <c r="G261">
        <v>11610</v>
      </c>
      <c r="H261">
        <v>12</v>
      </c>
      <c r="I261">
        <v>9</v>
      </c>
      <c r="J261">
        <v>15</v>
      </c>
      <c r="K261">
        <v>24</v>
      </c>
      <c r="L261">
        <v>9</v>
      </c>
      <c r="N261">
        <v>0</v>
      </c>
      <c r="O261" t="s">
        <v>62</v>
      </c>
      <c r="P261">
        <v>59</v>
      </c>
      <c r="Q261">
        <v>0</v>
      </c>
      <c r="R261" t="s">
        <v>3359</v>
      </c>
      <c r="S261" t="s">
        <v>3359</v>
      </c>
      <c r="T261" t="s">
        <v>3359</v>
      </c>
      <c r="V261" t="s">
        <v>724</v>
      </c>
    </row>
    <row r="262" spans="1:22" x14ac:dyDescent="0.15">
      <c r="A262">
        <v>261</v>
      </c>
      <c r="B262">
        <v>0</v>
      </c>
      <c r="C262" t="s">
        <v>725</v>
      </c>
      <c r="D262" t="s">
        <v>697</v>
      </c>
      <c r="E262" t="s">
        <v>223</v>
      </c>
      <c r="F262" t="s">
        <v>223</v>
      </c>
      <c r="G262">
        <v>11610</v>
      </c>
      <c r="H262">
        <v>46</v>
      </c>
      <c r="I262">
        <v>9</v>
      </c>
      <c r="J262">
        <v>43</v>
      </c>
      <c r="K262">
        <v>24</v>
      </c>
      <c r="L262">
        <v>9</v>
      </c>
      <c r="N262">
        <v>0</v>
      </c>
      <c r="O262" t="s">
        <v>98</v>
      </c>
      <c r="P262">
        <v>0</v>
      </c>
      <c r="Q262">
        <v>0</v>
      </c>
      <c r="R262" t="s">
        <v>726</v>
      </c>
      <c r="S262" t="s">
        <v>3359</v>
      </c>
      <c r="T262" t="s">
        <v>3359</v>
      </c>
      <c r="V262" t="s">
        <v>223</v>
      </c>
    </row>
    <row r="263" spans="1:22" x14ac:dyDescent="0.15">
      <c r="A263">
        <v>262</v>
      </c>
      <c r="B263">
        <v>0</v>
      </c>
      <c r="C263" t="s">
        <v>727</v>
      </c>
      <c r="D263" t="s">
        <v>697</v>
      </c>
      <c r="E263" t="s">
        <v>223</v>
      </c>
      <c r="F263" t="s">
        <v>223</v>
      </c>
      <c r="G263">
        <v>11610</v>
      </c>
      <c r="H263">
        <v>46</v>
      </c>
      <c r="I263">
        <v>9</v>
      </c>
      <c r="J263">
        <v>43</v>
      </c>
      <c r="K263">
        <v>24</v>
      </c>
      <c r="L263">
        <v>9</v>
      </c>
      <c r="N263">
        <v>0</v>
      </c>
      <c r="O263" t="s">
        <v>98</v>
      </c>
      <c r="P263">
        <v>0</v>
      </c>
      <c r="Q263">
        <v>13405</v>
      </c>
      <c r="R263" t="s">
        <v>3359</v>
      </c>
      <c r="S263" t="s">
        <v>3359</v>
      </c>
      <c r="T263" t="s">
        <v>3359</v>
      </c>
      <c r="V263" t="s">
        <v>369</v>
      </c>
    </row>
    <row r="264" spans="1:22" x14ac:dyDescent="0.15">
      <c r="A264">
        <v>263</v>
      </c>
      <c r="B264">
        <v>0</v>
      </c>
      <c r="C264" t="s">
        <v>728</v>
      </c>
      <c r="D264" t="s">
        <v>697</v>
      </c>
      <c r="E264" t="s">
        <v>223</v>
      </c>
      <c r="F264" t="s">
        <v>223</v>
      </c>
      <c r="G264">
        <v>11610</v>
      </c>
      <c r="H264">
        <v>46</v>
      </c>
      <c r="I264">
        <v>9</v>
      </c>
      <c r="J264">
        <v>43</v>
      </c>
      <c r="K264">
        <v>24</v>
      </c>
      <c r="L264">
        <v>9</v>
      </c>
      <c r="N264">
        <v>0</v>
      </c>
      <c r="O264" t="s">
        <v>98</v>
      </c>
      <c r="P264">
        <v>0</v>
      </c>
      <c r="Q264">
        <v>0</v>
      </c>
      <c r="R264" t="s">
        <v>729</v>
      </c>
      <c r="S264" t="s">
        <v>3359</v>
      </c>
      <c r="T264" t="s">
        <v>3359</v>
      </c>
      <c r="V264" t="s">
        <v>223</v>
      </c>
    </row>
    <row r="265" spans="1:22" x14ac:dyDescent="0.15">
      <c r="A265">
        <v>264</v>
      </c>
      <c r="B265">
        <v>0</v>
      </c>
      <c r="C265" t="s">
        <v>730</v>
      </c>
      <c r="D265" t="s">
        <v>732</v>
      </c>
      <c r="E265" t="s">
        <v>223</v>
      </c>
      <c r="F265" t="s">
        <v>733</v>
      </c>
      <c r="G265">
        <v>11610</v>
      </c>
      <c r="H265">
        <v>12</v>
      </c>
      <c r="I265">
        <v>9</v>
      </c>
      <c r="J265">
        <v>15</v>
      </c>
      <c r="K265">
        <v>25</v>
      </c>
      <c r="L265">
        <v>9</v>
      </c>
      <c r="N265">
        <v>0</v>
      </c>
      <c r="O265" t="s">
        <v>735</v>
      </c>
      <c r="P265">
        <v>515</v>
      </c>
      <c r="Q265">
        <v>78923</v>
      </c>
      <c r="R265" t="s">
        <v>3359</v>
      </c>
      <c r="S265" t="s">
        <v>3359</v>
      </c>
      <c r="T265" t="s">
        <v>3359</v>
      </c>
      <c r="V265" t="s">
        <v>736</v>
      </c>
    </row>
    <row r="266" spans="1:22" x14ac:dyDescent="0.15">
      <c r="A266">
        <v>265</v>
      </c>
      <c r="B266">
        <v>0</v>
      </c>
      <c r="C266" t="s">
        <v>738</v>
      </c>
      <c r="D266" t="s">
        <v>739</v>
      </c>
      <c r="E266" t="s">
        <v>223</v>
      </c>
      <c r="F266" t="s">
        <v>740</v>
      </c>
      <c r="G266">
        <v>11610</v>
      </c>
      <c r="H266">
        <v>12</v>
      </c>
      <c r="I266">
        <v>9</v>
      </c>
      <c r="J266">
        <v>14</v>
      </c>
      <c r="K266">
        <v>25</v>
      </c>
      <c r="L266">
        <v>9</v>
      </c>
      <c r="N266">
        <v>0</v>
      </c>
      <c r="O266" t="s">
        <v>123</v>
      </c>
      <c r="P266">
        <v>666</v>
      </c>
      <c r="Q266">
        <v>0</v>
      </c>
      <c r="R266" t="s">
        <v>742</v>
      </c>
      <c r="S266" t="s">
        <v>3359</v>
      </c>
      <c r="T266" t="s">
        <v>3359</v>
      </c>
      <c r="V266" t="s">
        <v>743</v>
      </c>
    </row>
    <row r="267" spans="1:22" x14ac:dyDescent="0.15">
      <c r="A267">
        <v>266</v>
      </c>
      <c r="B267">
        <v>0</v>
      </c>
      <c r="C267" t="s">
        <v>745</v>
      </c>
      <c r="D267" t="s">
        <v>739</v>
      </c>
      <c r="E267" t="s">
        <v>223</v>
      </c>
      <c r="F267">
        <v>79939997</v>
      </c>
      <c r="G267">
        <v>11610</v>
      </c>
      <c r="H267">
        <v>12</v>
      </c>
      <c r="I267">
        <v>9</v>
      </c>
      <c r="J267">
        <v>14</v>
      </c>
      <c r="K267">
        <v>25</v>
      </c>
      <c r="L267">
        <v>9</v>
      </c>
      <c r="N267">
        <v>0</v>
      </c>
      <c r="O267" t="s">
        <v>747</v>
      </c>
      <c r="P267">
        <v>638</v>
      </c>
      <c r="Q267">
        <v>204633</v>
      </c>
      <c r="R267" t="s">
        <v>3359</v>
      </c>
      <c r="S267" t="s">
        <v>3359</v>
      </c>
      <c r="T267" t="s">
        <v>3359</v>
      </c>
      <c r="V267" t="s">
        <v>748</v>
      </c>
    </row>
    <row r="268" spans="1:22" x14ac:dyDescent="0.15">
      <c r="A268">
        <v>267</v>
      </c>
      <c r="B268">
        <v>0</v>
      </c>
      <c r="C268" t="s">
        <v>750</v>
      </c>
      <c r="D268" t="s">
        <v>751</v>
      </c>
      <c r="E268" t="s">
        <v>223</v>
      </c>
      <c r="F268" t="s">
        <v>752</v>
      </c>
      <c r="G268">
        <v>11610</v>
      </c>
      <c r="H268">
        <v>12</v>
      </c>
      <c r="I268">
        <v>9</v>
      </c>
      <c r="J268">
        <v>14</v>
      </c>
      <c r="K268">
        <v>25</v>
      </c>
      <c r="L268">
        <v>9</v>
      </c>
      <c r="N268">
        <v>0</v>
      </c>
      <c r="O268" t="s">
        <v>747</v>
      </c>
      <c r="P268">
        <v>695</v>
      </c>
      <c r="Q268">
        <v>248798</v>
      </c>
      <c r="R268" t="s">
        <v>3359</v>
      </c>
      <c r="S268" t="s">
        <v>3359</v>
      </c>
      <c r="T268" t="s">
        <v>3359</v>
      </c>
      <c r="V268" t="s">
        <v>748</v>
      </c>
    </row>
    <row r="269" spans="1:22" x14ac:dyDescent="0.15">
      <c r="A269">
        <v>268</v>
      </c>
      <c r="B269">
        <v>0</v>
      </c>
      <c r="C269" t="s">
        <v>755</v>
      </c>
      <c r="D269" t="s">
        <v>756</v>
      </c>
      <c r="E269" t="s">
        <v>223</v>
      </c>
      <c r="F269" t="s">
        <v>757</v>
      </c>
      <c r="G269">
        <v>11610</v>
      </c>
      <c r="H269">
        <v>12</v>
      </c>
      <c r="I269">
        <v>9</v>
      </c>
      <c r="J269">
        <v>43</v>
      </c>
      <c r="K269">
        <v>25</v>
      </c>
      <c r="L269">
        <v>9</v>
      </c>
      <c r="N269">
        <v>0</v>
      </c>
      <c r="O269" t="s">
        <v>735</v>
      </c>
      <c r="P269">
        <v>358</v>
      </c>
      <c r="Q269">
        <v>56111</v>
      </c>
      <c r="R269" t="s">
        <v>3359</v>
      </c>
      <c r="S269" t="s">
        <v>3359</v>
      </c>
      <c r="T269" t="s">
        <v>3359</v>
      </c>
      <c r="V269" t="s">
        <v>759</v>
      </c>
    </row>
    <row r="270" spans="1:22" x14ac:dyDescent="0.15">
      <c r="A270">
        <v>269</v>
      </c>
      <c r="B270">
        <v>0</v>
      </c>
      <c r="C270" t="s">
        <v>760</v>
      </c>
      <c r="D270" t="s">
        <v>756</v>
      </c>
      <c r="E270" t="s">
        <v>223</v>
      </c>
      <c r="F270" t="s">
        <v>757</v>
      </c>
      <c r="G270">
        <v>11610</v>
      </c>
      <c r="H270">
        <v>12</v>
      </c>
      <c r="I270">
        <v>9</v>
      </c>
      <c r="J270">
        <v>43</v>
      </c>
      <c r="K270">
        <v>25</v>
      </c>
      <c r="L270">
        <v>9</v>
      </c>
      <c r="N270">
        <v>0</v>
      </c>
      <c r="O270" t="s">
        <v>735</v>
      </c>
      <c r="P270">
        <v>372</v>
      </c>
      <c r="Q270">
        <v>56111</v>
      </c>
      <c r="R270" t="s">
        <v>3359</v>
      </c>
      <c r="S270" t="s">
        <v>3359</v>
      </c>
      <c r="T270" t="s">
        <v>3359</v>
      </c>
      <c r="V270" t="s">
        <v>759</v>
      </c>
    </row>
    <row r="271" spans="1:22" x14ac:dyDescent="0.15">
      <c r="A271">
        <v>270</v>
      </c>
      <c r="B271">
        <v>0</v>
      </c>
      <c r="C271" t="s">
        <v>761</v>
      </c>
      <c r="D271" t="s">
        <v>756</v>
      </c>
      <c r="E271" t="s">
        <v>223</v>
      </c>
      <c r="F271" t="s">
        <v>757</v>
      </c>
      <c r="G271">
        <v>11610</v>
      </c>
      <c r="H271">
        <v>12</v>
      </c>
      <c r="I271">
        <v>9</v>
      </c>
      <c r="J271">
        <v>43</v>
      </c>
      <c r="K271">
        <v>25</v>
      </c>
      <c r="L271">
        <v>9</v>
      </c>
      <c r="N271">
        <v>0</v>
      </c>
      <c r="O271" t="s">
        <v>762</v>
      </c>
      <c r="P271">
        <v>372</v>
      </c>
      <c r="Q271">
        <v>56111</v>
      </c>
      <c r="R271" t="s">
        <v>3359</v>
      </c>
      <c r="S271" t="s">
        <v>3359</v>
      </c>
      <c r="T271" t="s">
        <v>3359</v>
      </c>
      <c r="V271" t="s">
        <v>763</v>
      </c>
    </row>
    <row r="272" spans="1:22" x14ac:dyDescent="0.15">
      <c r="A272">
        <v>271</v>
      </c>
      <c r="B272">
        <v>0</v>
      </c>
      <c r="C272" t="s">
        <v>764</v>
      </c>
      <c r="D272" t="s">
        <v>756</v>
      </c>
      <c r="E272" t="s">
        <v>223</v>
      </c>
      <c r="F272" t="s">
        <v>757</v>
      </c>
      <c r="G272">
        <v>11610</v>
      </c>
      <c r="H272">
        <v>12</v>
      </c>
      <c r="I272">
        <v>9</v>
      </c>
      <c r="J272">
        <v>43</v>
      </c>
      <c r="K272">
        <v>25</v>
      </c>
      <c r="L272">
        <v>9</v>
      </c>
      <c r="N272">
        <v>0</v>
      </c>
      <c r="O272" t="s">
        <v>762</v>
      </c>
      <c r="P272">
        <v>372</v>
      </c>
      <c r="Q272">
        <v>56111</v>
      </c>
      <c r="R272" t="s">
        <v>3359</v>
      </c>
      <c r="S272" t="s">
        <v>3359</v>
      </c>
      <c r="T272" t="s">
        <v>3359</v>
      </c>
      <c r="V272" t="s">
        <v>763</v>
      </c>
    </row>
    <row r="273" spans="1:22" x14ac:dyDescent="0.15">
      <c r="A273">
        <v>272</v>
      </c>
      <c r="B273">
        <v>0</v>
      </c>
      <c r="C273" t="s">
        <v>765</v>
      </c>
      <c r="D273" t="s">
        <v>756</v>
      </c>
      <c r="E273" t="s">
        <v>223</v>
      </c>
      <c r="F273" t="s">
        <v>757</v>
      </c>
      <c r="G273">
        <v>11610</v>
      </c>
      <c r="H273">
        <v>12</v>
      </c>
      <c r="I273">
        <v>9</v>
      </c>
      <c r="J273">
        <v>43</v>
      </c>
      <c r="K273">
        <v>25</v>
      </c>
      <c r="L273">
        <v>9</v>
      </c>
      <c r="N273">
        <v>0</v>
      </c>
      <c r="O273" t="s">
        <v>762</v>
      </c>
      <c r="P273">
        <v>393</v>
      </c>
      <c r="Q273">
        <v>56111</v>
      </c>
      <c r="R273" t="s">
        <v>3359</v>
      </c>
      <c r="S273" t="s">
        <v>3359</v>
      </c>
      <c r="T273" t="s">
        <v>3359</v>
      </c>
      <c r="V273" t="s">
        <v>763</v>
      </c>
    </row>
    <row r="274" spans="1:22" x14ac:dyDescent="0.15">
      <c r="A274">
        <v>273</v>
      </c>
      <c r="B274">
        <v>0</v>
      </c>
      <c r="C274" t="s">
        <v>766</v>
      </c>
      <c r="D274" t="s">
        <v>756</v>
      </c>
      <c r="E274" t="s">
        <v>223</v>
      </c>
      <c r="F274" t="s">
        <v>757</v>
      </c>
      <c r="G274">
        <v>11610</v>
      </c>
      <c r="H274">
        <v>12</v>
      </c>
      <c r="I274">
        <v>9</v>
      </c>
      <c r="J274">
        <v>43</v>
      </c>
      <c r="K274">
        <v>25</v>
      </c>
      <c r="L274">
        <v>9</v>
      </c>
      <c r="N274">
        <v>0</v>
      </c>
      <c r="O274" t="s">
        <v>451</v>
      </c>
      <c r="P274">
        <v>395</v>
      </c>
      <c r="Q274">
        <v>56111</v>
      </c>
      <c r="R274" t="s">
        <v>3359</v>
      </c>
      <c r="S274" t="s">
        <v>3359</v>
      </c>
      <c r="T274" t="s">
        <v>3359</v>
      </c>
      <c r="V274" t="s">
        <v>452</v>
      </c>
    </row>
    <row r="275" spans="1:22" x14ac:dyDescent="0.15">
      <c r="A275">
        <v>274</v>
      </c>
      <c r="B275">
        <v>0</v>
      </c>
      <c r="C275" t="s">
        <v>767</v>
      </c>
      <c r="D275" t="s">
        <v>756</v>
      </c>
      <c r="E275" t="s">
        <v>223</v>
      </c>
      <c r="F275" t="s">
        <v>757</v>
      </c>
      <c r="G275">
        <v>11610</v>
      </c>
      <c r="H275">
        <v>12</v>
      </c>
      <c r="I275">
        <v>9</v>
      </c>
      <c r="J275">
        <v>43</v>
      </c>
      <c r="K275">
        <v>25</v>
      </c>
      <c r="L275">
        <v>9</v>
      </c>
      <c r="N275">
        <v>0</v>
      </c>
      <c r="O275" t="s">
        <v>747</v>
      </c>
      <c r="P275">
        <v>395</v>
      </c>
      <c r="Q275">
        <v>56111</v>
      </c>
      <c r="R275" t="s">
        <v>3359</v>
      </c>
      <c r="S275" t="s">
        <v>3359</v>
      </c>
      <c r="T275" t="s">
        <v>3359</v>
      </c>
      <c r="V275" t="s">
        <v>768</v>
      </c>
    </row>
    <row r="276" spans="1:22" x14ac:dyDescent="0.15">
      <c r="A276">
        <v>275</v>
      </c>
      <c r="B276">
        <v>0</v>
      </c>
      <c r="C276" t="s">
        <v>769</v>
      </c>
      <c r="D276" t="s">
        <v>756</v>
      </c>
      <c r="E276" t="s">
        <v>223</v>
      </c>
      <c r="F276" t="s">
        <v>757</v>
      </c>
      <c r="G276">
        <v>11610</v>
      </c>
      <c r="H276">
        <v>12</v>
      </c>
      <c r="I276">
        <v>9</v>
      </c>
      <c r="J276">
        <v>43</v>
      </c>
      <c r="K276">
        <v>25</v>
      </c>
      <c r="L276">
        <v>9</v>
      </c>
      <c r="N276">
        <v>0</v>
      </c>
      <c r="O276" t="s">
        <v>747</v>
      </c>
      <c r="P276">
        <v>420</v>
      </c>
      <c r="Q276">
        <v>56111</v>
      </c>
      <c r="R276" t="s">
        <v>3359</v>
      </c>
      <c r="S276" t="s">
        <v>3359</v>
      </c>
      <c r="T276" t="s">
        <v>3359</v>
      </c>
      <c r="V276" t="s">
        <v>770</v>
      </c>
    </row>
    <row r="277" spans="1:22" x14ac:dyDescent="0.15">
      <c r="A277">
        <v>276</v>
      </c>
      <c r="B277">
        <v>0</v>
      </c>
      <c r="C277" t="s">
        <v>771</v>
      </c>
      <c r="D277" t="s">
        <v>756</v>
      </c>
      <c r="E277" t="s">
        <v>223</v>
      </c>
      <c r="F277" t="s">
        <v>757</v>
      </c>
      <c r="G277">
        <v>11610</v>
      </c>
      <c r="H277">
        <v>12</v>
      </c>
      <c r="I277">
        <v>9</v>
      </c>
      <c r="J277">
        <v>43</v>
      </c>
      <c r="K277">
        <v>25</v>
      </c>
      <c r="L277">
        <v>9</v>
      </c>
      <c r="N277">
        <v>0</v>
      </c>
      <c r="O277" t="s">
        <v>747</v>
      </c>
      <c r="P277">
        <v>437</v>
      </c>
      <c r="Q277">
        <v>56111</v>
      </c>
      <c r="R277" t="s">
        <v>3359</v>
      </c>
      <c r="S277" t="s">
        <v>3359</v>
      </c>
      <c r="T277" t="s">
        <v>3359</v>
      </c>
      <c r="V277" t="s">
        <v>772</v>
      </c>
    </row>
    <row r="278" spans="1:22" x14ac:dyDescent="0.15">
      <c r="A278">
        <v>277</v>
      </c>
      <c r="B278">
        <v>0</v>
      </c>
      <c r="C278" t="s">
        <v>773</v>
      </c>
      <c r="D278" t="s">
        <v>756</v>
      </c>
      <c r="E278" t="s">
        <v>223</v>
      </c>
      <c r="F278" t="s">
        <v>757</v>
      </c>
      <c r="G278">
        <v>11610</v>
      </c>
      <c r="H278">
        <v>12</v>
      </c>
      <c r="I278">
        <v>9</v>
      </c>
      <c r="J278">
        <v>43</v>
      </c>
      <c r="K278">
        <v>25</v>
      </c>
      <c r="L278">
        <v>9</v>
      </c>
      <c r="N278">
        <v>0</v>
      </c>
      <c r="O278" t="s">
        <v>747</v>
      </c>
      <c r="P278">
        <v>437</v>
      </c>
      <c r="Q278">
        <v>56111</v>
      </c>
      <c r="R278" t="s">
        <v>3359</v>
      </c>
      <c r="S278" t="s">
        <v>3359</v>
      </c>
      <c r="T278" t="s">
        <v>3359</v>
      </c>
      <c r="V278" t="s">
        <v>774</v>
      </c>
    </row>
    <row r="279" spans="1:22" x14ac:dyDescent="0.15">
      <c r="A279">
        <v>278</v>
      </c>
      <c r="B279">
        <v>0</v>
      </c>
      <c r="C279" t="s">
        <v>775</v>
      </c>
      <c r="D279" t="s">
        <v>756</v>
      </c>
      <c r="E279" t="s">
        <v>223</v>
      </c>
      <c r="F279" t="s">
        <v>757</v>
      </c>
      <c r="G279">
        <v>11610</v>
      </c>
      <c r="H279">
        <v>12</v>
      </c>
      <c r="I279">
        <v>9</v>
      </c>
      <c r="J279">
        <v>43</v>
      </c>
      <c r="K279">
        <v>25</v>
      </c>
      <c r="L279">
        <v>9</v>
      </c>
      <c r="N279">
        <v>0</v>
      </c>
      <c r="O279" t="s">
        <v>747</v>
      </c>
      <c r="P279">
        <v>440</v>
      </c>
      <c r="Q279">
        <v>56111</v>
      </c>
      <c r="R279" t="s">
        <v>3359</v>
      </c>
      <c r="S279" t="s">
        <v>3359</v>
      </c>
      <c r="T279" t="s">
        <v>3359</v>
      </c>
      <c r="V279" t="s">
        <v>776</v>
      </c>
    </row>
    <row r="280" spans="1:22" x14ac:dyDescent="0.15">
      <c r="A280">
        <v>279</v>
      </c>
      <c r="B280">
        <v>0</v>
      </c>
      <c r="C280" t="s">
        <v>777</v>
      </c>
      <c r="D280" t="s">
        <v>756</v>
      </c>
      <c r="E280" t="s">
        <v>223</v>
      </c>
      <c r="F280" t="s">
        <v>757</v>
      </c>
      <c r="G280">
        <v>11610</v>
      </c>
      <c r="H280">
        <v>12</v>
      </c>
      <c r="I280">
        <v>9</v>
      </c>
      <c r="J280">
        <v>43</v>
      </c>
      <c r="K280">
        <v>25</v>
      </c>
      <c r="L280">
        <v>9</v>
      </c>
      <c r="N280">
        <v>0</v>
      </c>
      <c r="O280" t="s">
        <v>45</v>
      </c>
      <c r="P280">
        <v>155</v>
      </c>
      <c r="Q280">
        <v>56111</v>
      </c>
      <c r="R280" t="s">
        <v>3359</v>
      </c>
      <c r="S280" t="s">
        <v>3359</v>
      </c>
      <c r="T280" t="s">
        <v>3359</v>
      </c>
      <c r="V280" t="s">
        <v>778</v>
      </c>
    </row>
    <row r="281" spans="1:22" x14ac:dyDescent="0.15">
      <c r="A281">
        <v>280</v>
      </c>
      <c r="B281">
        <v>0</v>
      </c>
      <c r="C281" t="s">
        <v>779</v>
      </c>
      <c r="D281" t="s">
        <v>756</v>
      </c>
      <c r="E281" t="s">
        <v>223</v>
      </c>
      <c r="F281" t="s">
        <v>780</v>
      </c>
      <c r="G281">
        <v>11610</v>
      </c>
      <c r="H281">
        <v>12</v>
      </c>
      <c r="I281">
        <v>9</v>
      </c>
      <c r="J281">
        <v>43</v>
      </c>
      <c r="K281">
        <v>25</v>
      </c>
      <c r="L281">
        <v>9</v>
      </c>
      <c r="N281">
        <v>0</v>
      </c>
      <c r="O281" t="s">
        <v>762</v>
      </c>
      <c r="P281">
        <v>0</v>
      </c>
      <c r="Q281">
        <v>13405</v>
      </c>
      <c r="R281" t="s">
        <v>3359</v>
      </c>
      <c r="S281" t="s">
        <v>3359</v>
      </c>
      <c r="T281" t="s">
        <v>3359</v>
      </c>
      <c r="V281" t="s">
        <v>763</v>
      </c>
    </row>
    <row r="282" spans="1:22" x14ac:dyDescent="0.15">
      <c r="A282">
        <v>281</v>
      </c>
      <c r="B282">
        <v>0</v>
      </c>
      <c r="C282" t="s">
        <v>781</v>
      </c>
      <c r="D282" t="s">
        <v>756</v>
      </c>
      <c r="E282" t="s">
        <v>223</v>
      </c>
      <c r="F282" t="s">
        <v>780</v>
      </c>
      <c r="G282">
        <v>11610</v>
      </c>
      <c r="H282">
        <v>12</v>
      </c>
      <c r="I282">
        <v>9</v>
      </c>
      <c r="J282">
        <v>43</v>
      </c>
      <c r="K282">
        <v>25</v>
      </c>
      <c r="L282">
        <v>9</v>
      </c>
      <c r="N282">
        <v>0</v>
      </c>
      <c r="O282" t="s">
        <v>762</v>
      </c>
      <c r="P282">
        <v>0</v>
      </c>
      <c r="Q282">
        <v>13405</v>
      </c>
      <c r="R282" t="s">
        <v>3359</v>
      </c>
      <c r="S282" t="s">
        <v>3359</v>
      </c>
      <c r="T282" t="s">
        <v>3359</v>
      </c>
      <c r="V282" t="s">
        <v>763</v>
      </c>
    </row>
    <row r="283" spans="1:22" x14ac:dyDescent="0.15">
      <c r="A283">
        <v>282</v>
      </c>
      <c r="B283">
        <v>0</v>
      </c>
      <c r="C283" t="s">
        <v>782</v>
      </c>
      <c r="D283" t="s">
        <v>783</v>
      </c>
      <c r="E283" t="s">
        <v>223</v>
      </c>
      <c r="F283" t="s">
        <v>757</v>
      </c>
      <c r="G283">
        <v>11610</v>
      </c>
      <c r="H283">
        <v>12</v>
      </c>
      <c r="I283">
        <v>9</v>
      </c>
      <c r="J283">
        <v>43</v>
      </c>
      <c r="K283">
        <v>25</v>
      </c>
      <c r="L283">
        <v>9</v>
      </c>
      <c r="N283">
        <v>0</v>
      </c>
      <c r="O283" t="s">
        <v>62</v>
      </c>
      <c r="P283">
        <v>456</v>
      </c>
      <c r="Q283">
        <v>56111</v>
      </c>
      <c r="R283" t="s">
        <v>3359</v>
      </c>
      <c r="S283" t="s">
        <v>3359</v>
      </c>
      <c r="T283" t="s">
        <v>3359</v>
      </c>
      <c r="V283" t="s">
        <v>223</v>
      </c>
    </row>
    <row r="284" spans="1:22" x14ac:dyDescent="0.15">
      <c r="A284">
        <v>283</v>
      </c>
      <c r="B284">
        <v>0</v>
      </c>
      <c r="C284" t="s">
        <v>784</v>
      </c>
      <c r="D284" t="s">
        <v>785</v>
      </c>
      <c r="E284" t="s">
        <v>223</v>
      </c>
      <c r="F284" t="s">
        <v>786</v>
      </c>
      <c r="G284">
        <v>11610</v>
      </c>
      <c r="H284">
        <v>12</v>
      </c>
      <c r="I284">
        <v>9</v>
      </c>
      <c r="J284">
        <v>43</v>
      </c>
      <c r="K284">
        <v>25</v>
      </c>
      <c r="L284">
        <v>9</v>
      </c>
      <c r="N284">
        <v>0</v>
      </c>
      <c r="O284" t="s">
        <v>105</v>
      </c>
      <c r="P284">
        <v>37</v>
      </c>
      <c r="Q284">
        <v>13405</v>
      </c>
      <c r="R284" t="s">
        <v>3359</v>
      </c>
      <c r="S284" t="s">
        <v>3359</v>
      </c>
      <c r="T284" t="s">
        <v>3359</v>
      </c>
      <c r="V284" t="s">
        <v>787</v>
      </c>
    </row>
    <row r="285" spans="1:22" x14ac:dyDescent="0.15">
      <c r="A285">
        <v>284</v>
      </c>
      <c r="B285">
        <v>0</v>
      </c>
      <c r="C285" t="s">
        <v>788</v>
      </c>
      <c r="D285" t="s">
        <v>785</v>
      </c>
      <c r="E285" t="s">
        <v>223</v>
      </c>
      <c r="F285" t="s">
        <v>757</v>
      </c>
      <c r="G285">
        <v>11610</v>
      </c>
      <c r="H285">
        <v>12</v>
      </c>
      <c r="I285">
        <v>9</v>
      </c>
      <c r="J285">
        <v>43</v>
      </c>
      <c r="K285">
        <v>25</v>
      </c>
      <c r="L285">
        <v>9</v>
      </c>
      <c r="N285">
        <v>0</v>
      </c>
      <c r="O285" t="s">
        <v>45</v>
      </c>
      <c r="P285">
        <v>289</v>
      </c>
      <c r="Q285">
        <v>56111</v>
      </c>
      <c r="R285" t="s">
        <v>3359</v>
      </c>
      <c r="S285" t="s">
        <v>3359</v>
      </c>
      <c r="T285" t="s">
        <v>3359</v>
      </c>
      <c r="V285" t="s">
        <v>778</v>
      </c>
    </row>
    <row r="286" spans="1:22" x14ac:dyDescent="0.15">
      <c r="A286">
        <v>285</v>
      </c>
      <c r="B286">
        <v>0</v>
      </c>
      <c r="C286" t="s">
        <v>789</v>
      </c>
      <c r="D286" t="s">
        <v>790</v>
      </c>
      <c r="E286" t="s">
        <v>223</v>
      </c>
      <c r="F286" t="s">
        <v>791</v>
      </c>
      <c r="G286">
        <v>11610</v>
      </c>
      <c r="H286">
        <v>12</v>
      </c>
      <c r="I286">
        <v>9</v>
      </c>
      <c r="J286">
        <v>43</v>
      </c>
      <c r="K286">
        <v>25</v>
      </c>
      <c r="L286">
        <v>9</v>
      </c>
      <c r="N286">
        <v>0</v>
      </c>
      <c r="O286" t="s">
        <v>451</v>
      </c>
      <c r="P286">
        <v>136</v>
      </c>
      <c r="Q286">
        <v>56111</v>
      </c>
      <c r="R286" t="s">
        <v>758</v>
      </c>
      <c r="S286" t="s">
        <v>3359</v>
      </c>
      <c r="T286" t="s">
        <v>3359</v>
      </c>
      <c r="V286" t="s">
        <v>223</v>
      </c>
    </row>
    <row r="287" spans="1:22" x14ac:dyDescent="0.15">
      <c r="A287">
        <v>286</v>
      </c>
      <c r="B287">
        <v>0</v>
      </c>
      <c r="C287" t="s">
        <v>792</v>
      </c>
      <c r="D287" t="s">
        <v>793</v>
      </c>
      <c r="E287" t="s">
        <v>223</v>
      </c>
      <c r="F287" t="s">
        <v>794</v>
      </c>
      <c r="G287">
        <v>11610</v>
      </c>
      <c r="H287">
        <v>0</v>
      </c>
      <c r="I287">
        <v>9</v>
      </c>
      <c r="J287">
        <v>43</v>
      </c>
      <c r="K287">
        <v>25</v>
      </c>
      <c r="L287">
        <v>9</v>
      </c>
      <c r="N287">
        <v>0</v>
      </c>
      <c r="O287" t="s">
        <v>3359</v>
      </c>
      <c r="P287">
        <v>42</v>
      </c>
      <c r="Q287">
        <v>13405</v>
      </c>
      <c r="R287" t="s">
        <v>3359</v>
      </c>
      <c r="S287" t="s">
        <v>3359</v>
      </c>
      <c r="T287" t="s">
        <v>3359</v>
      </c>
      <c r="V287" t="s">
        <v>223</v>
      </c>
    </row>
    <row r="288" spans="1:22" x14ac:dyDescent="0.15">
      <c r="A288">
        <v>287</v>
      </c>
      <c r="B288">
        <v>0</v>
      </c>
      <c r="C288" t="s">
        <v>795</v>
      </c>
      <c r="D288" t="s">
        <v>796</v>
      </c>
      <c r="E288" t="s">
        <v>223</v>
      </c>
      <c r="F288" t="s">
        <v>757</v>
      </c>
      <c r="G288">
        <v>11610</v>
      </c>
      <c r="H288">
        <v>12</v>
      </c>
      <c r="I288">
        <v>9</v>
      </c>
      <c r="J288">
        <v>43</v>
      </c>
      <c r="K288">
        <v>25</v>
      </c>
      <c r="L288">
        <v>9</v>
      </c>
      <c r="N288">
        <v>0</v>
      </c>
      <c r="O288" t="s">
        <v>45</v>
      </c>
      <c r="P288">
        <v>155</v>
      </c>
      <c r="Q288">
        <v>56111</v>
      </c>
      <c r="R288" t="s">
        <v>3359</v>
      </c>
      <c r="S288" t="s">
        <v>3359</v>
      </c>
      <c r="T288" t="s">
        <v>3359</v>
      </c>
      <c r="V288" t="s">
        <v>797</v>
      </c>
    </row>
    <row r="289" spans="1:22" x14ac:dyDescent="0.15">
      <c r="A289">
        <v>288</v>
      </c>
      <c r="B289">
        <v>0</v>
      </c>
      <c r="C289" t="s">
        <v>798</v>
      </c>
      <c r="D289" t="s">
        <v>796</v>
      </c>
      <c r="E289" t="s">
        <v>223</v>
      </c>
      <c r="F289" t="s">
        <v>757</v>
      </c>
      <c r="G289">
        <v>11610</v>
      </c>
      <c r="H289">
        <v>12</v>
      </c>
      <c r="I289">
        <v>9</v>
      </c>
      <c r="J289">
        <v>43</v>
      </c>
      <c r="K289">
        <v>25</v>
      </c>
      <c r="L289">
        <v>9</v>
      </c>
      <c r="N289">
        <v>0</v>
      </c>
      <c r="O289" t="s">
        <v>62</v>
      </c>
      <c r="P289">
        <v>664</v>
      </c>
      <c r="Q289">
        <v>56111</v>
      </c>
      <c r="R289" t="s">
        <v>3359</v>
      </c>
      <c r="S289" t="s">
        <v>3359</v>
      </c>
      <c r="T289" t="s">
        <v>3359</v>
      </c>
      <c r="V289" t="s">
        <v>223</v>
      </c>
    </row>
    <row r="290" spans="1:22" x14ac:dyDescent="0.15">
      <c r="A290">
        <v>289</v>
      </c>
      <c r="B290">
        <v>0</v>
      </c>
      <c r="C290" t="s">
        <v>800</v>
      </c>
      <c r="D290" t="s">
        <v>801</v>
      </c>
      <c r="E290" t="s">
        <v>223</v>
      </c>
      <c r="F290" t="s">
        <v>802</v>
      </c>
      <c r="G290">
        <v>11610</v>
      </c>
      <c r="H290">
        <v>12</v>
      </c>
      <c r="I290">
        <v>9</v>
      </c>
      <c r="J290">
        <v>43</v>
      </c>
      <c r="K290">
        <v>25</v>
      </c>
      <c r="L290">
        <v>9</v>
      </c>
      <c r="N290">
        <v>0</v>
      </c>
      <c r="O290" t="s">
        <v>105</v>
      </c>
      <c r="P290">
        <v>510</v>
      </c>
      <c r="Q290">
        <v>56111</v>
      </c>
      <c r="R290" t="s">
        <v>3359</v>
      </c>
      <c r="S290" t="s">
        <v>3359</v>
      </c>
      <c r="T290" t="s">
        <v>3359</v>
      </c>
      <c r="V290" t="s">
        <v>787</v>
      </c>
    </row>
    <row r="291" spans="1:22" x14ac:dyDescent="0.15">
      <c r="A291">
        <v>290</v>
      </c>
      <c r="B291">
        <v>0</v>
      </c>
      <c r="C291" t="s">
        <v>803</v>
      </c>
      <c r="D291" t="s">
        <v>801</v>
      </c>
      <c r="E291" t="s">
        <v>223</v>
      </c>
      <c r="F291" t="s">
        <v>804</v>
      </c>
      <c r="G291">
        <v>11610</v>
      </c>
      <c r="H291">
        <v>12</v>
      </c>
      <c r="I291">
        <v>9</v>
      </c>
      <c r="J291">
        <v>43</v>
      </c>
      <c r="K291">
        <v>25</v>
      </c>
      <c r="L291">
        <v>9</v>
      </c>
      <c r="N291">
        <v>0</v>
      </c>
      <c r="O291" t="s">
        <v>735</v>
      </c>
      <c r="P291">
        <v>649</v>
      </c>
      <c r="Q291">
        <v>56111</v>
      </c>
      <c r="R291" t="s">
        <v>3359</v>
      </c>
      <c r="S291" t="s">
        <v>3359</v>
      </c>
      <c r="T291" t="s">
        <v>3359</v>
      </c>
      <c r="V291" t="s">
        <v>805</v>
      </c>
    </row>
    <row r="292" spans="1:22" x14ac:dyDescent="0.15">
      <c r="A292">
        <v>291</v>
      </c>
      <c r="B292">
        <v>0</v>
      </c>
      <c r="C292" t="s">
        <v>807</v>
      </c>
      <c r="D292" t="s">
        <v>808</v>
      </c>
      <c r="E292" t="s">
        <v>223</v>
      </c>
      <c r="F292">
        <v>0</v>
      </c>
      <c r="G292">
        <v>11610</v>
      </c>
      <c r="H292">
        <v>12</v>
      </c>
      <c r="I292">
        <v>9</v>
      </c>
      <c r="J292">
        <v>43</v>
      </c>
      <c r="K292">
        <v>25</v>
      </c>
      <c r="L292">
        <v>9</v>
      </c>
      <c r="N292">
        <v>0</v>
      </c>
      <c r="O292" t="s">
        <v>52</v>
      </c>
      <c r="P292">
        <v>659</v>
      </c>
      <c r="Q292">
        <v>0</v>
      </c>
      <c r="R292" t="s">
        <v>3359</v>
      </c>
      <c r="S292" t="s">
        <v>3359</v>
      </c>
      <c r="T292" t="s">
        <v>3359</v>
      </c>
      <c r="V292" t="s">
        <v>223</v>
      </c>
    </row>
    <row r="293" spans="1:22" x14ac:dyDescent="0.15">
      <c r="A293">
        <v>292</v>
      </c>
      <c r="B293">
        <v>0</v>
      </c>
      <c r="C293" t="s">
        <v>811</v>
      </c>
      <c r="D293" t="s">
        <v>812</v>
      </c>
      <c r="E293" t="s">
        <v>223</v>
      </c>
      <c r="F293" t="s">
        <v>813</v>
      </c>
      <c r="G293">
        <v>11610</v>
      </c>
      <c r="H293">
        <v>12</v>
      </c>
      <c r="I293">
        <v>9</v>
      </c>
      <c r="J293">
        <v>43</v>
      </c>
      <c r="K293">
        <v>25</v>
      </c>
      <c r="L293">
        <v>9</v>
      </c>
      <c r="N293">
        <v>0</v>
      </c>
      <c r="O293" t="s">
        <v>123</v>
      </c>
      <c r="P293">
        <v>286</v>
      </c>
      <c r="Q293">
        <v>58511</v>
      </c>
      <c r="R293" t="s">
        <v>3359</v>
      </c>
      <c r="S293" t="s">
        <v>3359</v>
      </c>
      <c r="T293" t="s">
        <v>3359</v>
      </c>
      <c r="V293" t="s">
        <v>223</v>
      </c>
    </row>
    <row r="294" spans="1:22" x14ac:dyDescent="0.15">
      <c r="A294">
        <v>293</v>
      </c>
      <c r="B294">
        <v>0</v>
      </c>
      <c r="C294" t="s">
        <v>815</v>
      </c>
      <c r="D294" t="s">
        <v>739</v>
      </c>
      <c r="E294" t="s">
        <v>223</v>
      </c>
      <c r="F294" t="s">
        <v>816</v>
      </c>
      <c r="G294">
        <v>11610</v>
      </c>
      <c r="H294">
        <v>0</v>
      </c>
      <c r="I294">
        <v>9</v>
      </c>
      <c r="J294">
        <v>14</v>
      </c>
      <c r="K294">
        <v>25</v>
      </c>
      <c r="L294">
        <v>9</v>
      </c>
      <c r="N294">
        <v>0</v>
      </c>
      <c r="O294" t="s">
        <v>3359</v>
      </c>
      <c r="P294">
        <v>41</v>
      </c>
      <c r="Q294">
        <v>13405</v>
      </c>
      <c r="R294" t="s">
        <v>3359</v>
      </c>
      <c r="S294" t="s">
        <v>3359</v>
      </c>
      <c r="T294" t="s">
        <v>3359</v>
      </c>
      <c r="V294" t="s">
        <v>223</v>
      </c>
    </row>
    <row r="295" spans="1:22" x14ac:dyDescent="0.15">
      <c r="A295">
        <v>294</v>
      </c>
      <c r="B295">
        <v>0</v>
      </c>
      <c r="C295" t="s">
        <v>818</v>
      </c>
      <c r="D295" t="s">
        <v>739</v>
      </c>
      <c r="E295" t="s">
        <v>223</v>
      </c>
      <c r="F295" t="s">
        <v>819</v>
      </c>
      <c r="G295">
        <v>11610</v>
      </c>
      <c r="H295">
        <v>0</v>
      </c>
      <c r="I295">
        <v>9</v>
      </c>
      <c r="J295">
        <v>14</v>
      </c>
      <c r="K295">
        <v>25</v>
      </c>
      <c r="L295">
        <v>9</v>
      </c>
      <c r="N295">
        <v>0</v>
      </c>
      <c r="O295" t="s">
        <v>3359</v>
      </c>
      <c r="P295">
        <v>190</v>
      </c>
      <c r="Q295">
        <v>13405</v>
      </c>
      <c r="R295" t="s">
        <v>3359</v>
      </c>
      <c r="S295" t="s">
        <v>3359</v>
      </c>
      <c r="T295" t="s">
        <v>3359</v>
      </c>
      <c r="V295" t="s">
        <v>223</v>
      </c>
    </row>
    <row r="296" spans="1:22" x14ac:dyDescent="0.15">
      <c r="A296">
        <v>295</v>
      </c>
      <c r="B296">
        <v>0</v>
      </c>
      <c r="C296" t="s">
        <v>821</v>
      </c>
      <c r="D296" t="s">
        <v>823</v>
      </c>
      <c r="E296" t="s">
        <v>223</v>
      </c>
      <c r="F296" t="s">
        <v>824</v>
      </c>
      <c r="G296">
        <v>11610</v>
      </c>
      <c r="H296">
        <v>12</v>
      </c>
      <c r="I296">
        <v>9</v>
      </c>
      <c r="J296">
        <v>14</v>
      </c>
      <c r="K296">
        <v>26</v>
      </c>
      <c r="L296">
        <v>9</v>
      </c>
      <c r="N296">
        <v>0</v>
      </c>
      <c r="O296" t="s">
        <v>826</v>
      </c>
      <c r="P296">
        <v>0</v>
      </c>
      <c r="Q296">
        <v>0</v>
      </c>
      <c r="R296" t="s">
        <v>825</v>
      </c>
      <c r="S296" t="s">
        <v>3359</v>
      </c>
      <c r="T296" t="s">
        <v>3359</v>
      </c>
      <c r="V296" t="s">
        <v>827</v>
      </c>
    </row>
    <row r="297" spans="1:22" x14ac:dyDescent="0.15">
      <c r="A297">
        <v>296</v>
      </c>
      <c r="B297">
        <v>0</v>
      </c>
      <c r="C297" t="s">
        <v>828</v>
      </c>
      <c r="D297" t="s">
        <v>829</v>
      </c>
      <c r="E297" t="s">
        <v>223</v>
      </c>
      <c r="F297" t="s">
        <v>824</v>
      </c>
      <c r="G297">
        <v>11610</v>
      </c>
      <c r="H297">
        <v>12</v>
      </c>
      <c r="I297">
        <v>9</v>
      </c>
      <c r="J297">
        <v>14</v>
      </c>
      <c r="K297">
        <v>26</v>
      </c>
      <c r="L297">
        <v>9</v>
      </c>
      <c r="N297">
        <v>0</v>
      </c>
      <c r="O297" t="s">
        <v>826</v>
      </c>
      <c r="P297">
        <v>0</v>
      </c>
      <c r="Q297">
        <v>0</v>
      </c>
      <c r="R297" t="s">
        <v>825</v>
      </c>
      <c r="S297" t="s">
        <v>3359</v>
      </c>
      <c r="T297" t="s">
        <v>3359</v>
      </c>
      <c r="V297" t="s">
        <v>830</v>
      </c>
    </row>
    <row r="298" spans="1:22" x14ac:dyDescent="0.15">
      <c r="A298">
        <v>297</v>
      </c>
      <c r="B298">
        <v>0</v>
      </c>
      <c r="C298" t="s">
        <v>831</v>
      </c>
      <c r="D298" t="s">
        <v>832</v>
      </c>
      <c r="E298" t="s">
        <v>223</v>
      </c>
      <c r="F298" t="s">
        <v>833</v>
      </c>
      <c r="G298">
        <v>11610</v>
      </c>
      <c r="H298">
        <v>12</v>
      </c>
      <c r="I298">
        <v>9</v>
      </c>
      <c r="J298">
        <v>14</v>
      </c>
      <c r="K298">
        <v>26</v>
      </c>
      <c r="L298">
        <v>9</v>
      </c>
      <c r="N298">
        <v>0</v>
      </c>
      <c r="O298" t="s">
        <v>826</v>
      </c>
      <c r="P298">
        <v>0</v>
      </c>
      <c r="Q298">
        <v>0</v>
      </c>
      <c r="R298" t="s">
        <v>834</v>
      </c>
      <c r="S298" t="s">
        <v>3359</v>
      </c>
      <c r="T298" t="s">
        <v>3359</v>
      </c>
      <c r="V298" t="s">
        <v>835</v>
      </c>
    </row>
    <row r="299" spans="1:22" x14ac:dyDescent="0.15">
      <c r="A299">
        <v>298</v>
      </c>
      <c r="B299">
        <v>0</v>
      </c>
      <c r="C299" t="s">
        <v>836</v>
      </c>
      <c r="D299" t="s">
        <v>837</v>
      </c>
      <c r="E299" t="s">
        <v>223</v>
      </c>
      <c r="F299" t="s">
        <v>838</v>
      </c>
      <c r="G299">
        <v>11610</v>
      </c>
      <c r="H299">
        <v>12</v>
      </c>
      <c r="I299">
        <v>9</v>
      </c>
      <c r="J299">
        <v>14</v>
      </c>
      <c r="K299">
        <v>26</v>
      </c>
      <c r="L299">
        <v>9</v>
      </c>
      <c r="N299">
        <v>0</v>
      </c>
      <c r="O299" t="s">
        <v>840</v>
      </c>
      <c r="P299">
        <v>0</v>
      </c>
      <c r="Q299">
        <v>0</v>
      </c>
      <c r="R299" t="s">
        <v>839</v>
      </c>
      <c r="S299" t="s">
        <v>3359</v>
      </c>
      <c r="T299" t="s">
        <v>3359</v>
      </c>
      <c r="V299" t="s">
        <v>223</v>
      </c>
    </row>
    <row r="300" spans="1:22" x14ac:dyDescent="0.15">
      <c r="A300">
        <v>299</v>
      </c>
      <c r="B300">
        <v>0</v>
      </c>
      <c r="C300" t="s">
        <v>841</v>
      </c>
      <c r="D300" t="s">
        <v>842</v>
      </c>
      <c r="E300" t="s">
        <v>223</v>
      </c>
      <c r="F300" t="s">
        <v>824</v>
      </c>
      <c r="G300">
        <v>11610</v>
      </c>
      <c r="H300">
        <v>12</v>
      </c>
      <c r="I300">
        <v>9</v>
      </c>
      <c r="J300">
        <v>14</v>
      </c>
      <c r="K300">
        <v>26</v>
      </c>
      <c r="L300">
        <v>9</v>
      </c>
      <c r="N300">
        <v>0</v>
      </c>
      <c r="O300" t="s">
        <v>826</v>
      </c>
      <c r="P300">
        <v>0</v>
      </c>
      <c r="Q300">
        <v>0</v>
      </c>
      <c r="R300" t="s">
        <v>825</v>
      </c>
      <c r="S300" t="s">
        <v>3359</v>
      </c>
      <c r="T300" t="s">
        <v>3359</v>
      </c>
      <c r="V300" t="s">
        <v>843</v>
      </c>
    </row>
    <row r="301" spans="1:22" x14ac:dyDescent="0.15">
      <c r="A301">
        <v>300</v>
      </c>
      <c r="B301">
        <v>0</v>
      </c>
      <c r="C301" t="s">
        <v>844</v>
      </c>
      <c r="D301" t="s">
        <v>845</v>
      </c>
      <c r="E301" t="s">
        <v>223</v>
      </c>
      <c r="F301" t="s">
        <v>824</v>
      </c>
      <c r="G301">
        <v>11610</v>
      </c>
      <c r="H301">
        <v>12</v>
      </c>
      <c r="I301">
        <v>9</v>
      </c>
      <c r="J301">
        <v>14</v>
      </c>
      <c r="K301">
        <v>26</v>
      </c>
      <c r="L301">
        <v>9</v>
      </c>
      <c r="N301">
        <v>0</v>
      </c>
      <c r="O301" t="s">
        <v>826</v>
      </c>
      <c r="P301">
        <v>0</v>
      </c>
      <c r="Q301">
        <v>0</v>
      </c>
      <c r="R301" t="s">
        <v>825</v>
      </c>
      <c r="S301" t="s">
        <v>3359</v>
      </c>
      <c r="T301" t="s">
        <v>3359</v>
      </c>
      <c r="V301" t="s">
        <v>846</v>
      </c>
    </row>
    <row r="302" spans="1:22" x14ac:dyDescent="0.15">
      <c r="A302">
        <v>301</v>
      </c>
      <c r="B302">
        <v>0</v>
      </c>
      <c r="C302" t="s">
        <v>847</v>
      </c>
      <c r="D302" t="s">
        <v>848</v>
      </c>
      <c r="E302" t="s">
        <v>223</v>
      </c>
      <c r="F302" t="s">
        <v>824</v>
      </c>
      <c r="G302">
        <v>11610</v>
      </c>
      <c r="H302">
        <v>12</v>
      </c>
      <c r="I302">
        <v>9</v>
      </c>
      <c r="J302">
        <v>14</v>
      </c>
      <c r="K302">
        <v>26</v>
      </c>
      <c r="L302">
        <v>9</v>
      </c>
      <c r="N302">
        <v>0</v>
      </c>
      <c r="O302" t="s">
        <v>826</v>
      </c>
      <c r="P302">
        <v>0</v>
      </c>
      <c r="Q302">
        <v>0</v>
      </c>
      <c r="R302" t="s">
        <v>825</v>
      </c>
      <c r="S302" t="s">
        <v>3359</v>
      </c>
      <c r="T302" t="s">
        <v>3359</v>
      </c>
      <c r="V302" t="s">
        <v>846</v>
      </c>
    </row>
    <row r="303" spans="1:22" x14ac:dyDescent="0.15">
      <c r="A303">
        <v>302</v>
      </c>
      <c r="B303">
        <v>0</v>
      </c>
      <c r="C303" t="s">
        <v>849</v>
      </c>
      <c r="D303" t="s">
        <v>850</v>
      </c>
      <c r="E303" t="s">
        <v>223</v>
      </c>
      <c r="F303" t="s">
        <v>851</v>
      </c>
      <c r="G303">
        <v>11610</v>
      </c>
      <c r="H303">
        <v>12</v>
      </c>
      <c r="I303">
        <v>9</v>
      </c>
      <c r="J303">
        <v>14</v>
      </c>
      <c r="K303">
        <v>26</v>
      </c>
      <c r="L303">
        <v>9</v>
      </c>
      <c r="N303">
        <v>0</v>
      </c>
      <c r="O303" t="s">
        <v>826</v>
      </c>
      <c r="P303">
        <v>0</v>
      </c>
      <c r="Q303">
        <v>0</v>
      </c>
      <c r="R303" t="s">
        <v>825</v>
      </c>
      <c r="S303" t="s">
        <v>3359</v>
      </c>
      <c r="T303" t="s">
        <v>3359</v>
      </c>
      <c r="V303" t="s">
        <v>846</v>
      </c>
    </row>
    <row r="304" spans="1:22" x14ac:dyDescent="0.15">
      <c r="A304">
        <v>303</v>
      </c>
      <c r="B304">
        <v>0</v>
      </c>
      <c r="C304" t="s">
        <v>852</v>
      </c>
      <c r="D304" t="s">
        <v>853</v>
      </c>
      <c r="E304" t="s">
        <v>223</v>
      </c>
      <c r="F304" t="s">
        <v>854</v>
      </c>
      <c r="G304">
        <v>11610</v>
      </c>
      <c r="H304">
        <v>46</v>
      </c>
      <c r="I304">
        <v>9</v>
      </c>
      <c r="J304">
        <v>14</v>
      </c>
      <c r="K304">
        <v>26</v>
      </c>
      <c r="L304">
        <v>9</v>
      </c>
      <c r="N304">
        <v>0</v>
      </c>
      <c r="O304" t="s">
        <v>735</v>
      </c>
      <c r="P304">
        <v>135</v>
      </c>
      <c r="Q304">
        <v>55938</v>
      </c>
      <c r="R304" t="s">
        <v>834</v>
      </c>
      <c r="S304" t="s">
        <v>3359</v>
      </c>
      <c r="T304" t="s">
        <v>3359</v>
      </c>
      <c r="V304" t="s">
        <v>223</v>
      </c>
    </row>
    <row r="305" spans="1:22" x14ac:dyDescent="0.15">
      <c r="A305">
        <v>304</v>
      </c>
      <c r="B305">
        <v>0</v>
      </c>
      <c r="C305" t="s">
        <v>855</v>
      </c>
      <c r="D305" t="s">
        <v>853</v>
      </c>
      <c r="E305" t="s">
        <v>223</v>
      </c>
      <c r="F305" t="s">
        <v>223</v>
      </c>
      <c r="G305">
        <v>11610</v>
      </c>
      <c r="H305">
        <v>12</v>
      </c>
      <c r="I305">
        <v>9</v>
      </c>
      <c r="J305">
        <v>14</v>
      </c>
      <c r="K305">
        <v>26</v>
      </c>
      <c r="L305">
        <v>9</v>
      </c>
      <c r="N305">
        <v>0</v>
      </c>
      <c r="O305" t="s">
        <v>826</v>
      </c>
      <c r="P305">
        <v>594</v>
      </c>
      <c r="Q305">
        <v>197005</v>
      </c>
      <c r="R305" t="s">
        <v>856</v>
      </c>
      <c r="S305" t="s">
        <v>3359</v>
      </c>
      <c r="T305" t="s">
        <v>3359</v>
      </c>
      <c r="V305" t="s">
        <v>223</v>
      </c>
    </row>
    <row r="306" spans="1:22" x14ac:dyDescent="0.15">
      <c r="A306">
        <v>305</v>
      </c>
      <c r="B306">
        <v>0</v>
      </c>
      <c r="C306" t="s">
        <v>857</v>
      </c>
      <c r="D306" t="s">
        <v>853</v>
      </c>
      <c r="E306" t="s">
        <v>223</v>
      </c>
      <c r="F306" t="s">
        <v>223</v>
      </c>
      <c r="G306">
        <v>11610</v>
      </c>
      <c r="H306">
        <v>12</v>
      </c>
      <c r="I306">
        <v>9</v>
      </c>
      <c r="J306">
        <v>14</v>
      </c>
      <c r="K306">
        <v>26</v>
      </c>
      <c r="L306">
        <v>9</v>
      </c>
      <c r="N306">
        <v>0</v>
      </c>
      <c r="O306" t="s">
        <v>3359</v>
      </c>
      <c r="P306">
        <v>516</v>
      </c>
      <c r="Q306">
        <v>55938</v>
      </c>
      <c r="R306" t="s">
        <v>825</v>
      </c>
      <c r="S306" t="s">
        <v>3359</v>
      </c>
      <c r="T306" t="s">
        <v>3359</v>
      </c>
      <c r="V306" t="s">
        <v>223</v>
      </c>
    </row>
    <row r="307" spans="1:22" x14ac:dyDescent="0.15">
      <c r="A307">
        <v>306</v>
      </c>
      <c r="B307">
        <v>0</v>
      </c>
      <c r="C307" t="s">
        <v>858</v>
      </c>
      <c r="D307" t="s">
        <v>859</v>
      </c>
      <c r="E307" t="s">
        <v>223</v>
      </c>
      <c r="F307" t="s">
        <v>824</v>
      </c>
      <c r="G307">
        <v>11610</v>
      </c>
      <c r="H307">
        <v>12</v>
      </c>
      <c r="I307">
        <v>9</v>
      </c>
      <c r="J307">
        <v>14</v>
      </c>
      <c r="K307">
        <v>26</v>
      </c>
      <c r="L307">
        <v>9</v>
      </c>
      <c r="N307">
        <v>0</v>
      </c>
      <c r="O307" t="s">
        <v>826</v>
      </c>
      <c r="P307">
        <v>0</v>
      </c>
      <c r="Q307">
        <v>0</v>
      </c>
      <c r="R307" t="s">
        <v>825</v>
      </c>
      <c r="S307" t="s">
        <v>3359</v>
      </c>
      <c r="T307" t="s">
        <v>3359</v>
      </c>
      <c r="V307" t="s">
        <v>860</v>
      </c>
    </row>
    <row r="308" spans="1:22" x14ac:dyDescent="0.15">
      <c r="A308">
        <v>307</v>
      </c>
      <c r="B308">
        <v>0</v>
      </c>
      <c r="C308" t="s">
        <v>861</v>
      </c>
      <c r="D308" t="s">
        <v>862</v>
      </c>
      <c r="E308" t="s">
        <v>223</v>
      </c>
      <c r="F308" t="s">
        <v>824</v>
      </c>
      <c r="G308">
        <v>11610</v>
      </c>
      <c r="H308">
        <v>12</v>
      </c>
      <c r="I308">
        <v>9</v>
      </c>
      <c r="J308">
        <v>14</v>
      </c>
      <c r="K308">
        <v>26</v>
      </c>
      <c r="L308">
        <v>9</v>
      </c>
      <c r="N308">
        <v>0</v>
      </c>
      <c r="O308" t="s">
        <v>826</v>
      </c>
      <c r="P308">
        <v>0</v>
      </c>
      <c r="Q308">
        <v>0</v>
      </c>
      <c r="R308" t="s">
        <v>825</v>
      </c>
      <c r="S308" t="s">
        <v>3359</v>
      </c>
      <c r="T308" t="s">
        <v>3359</v>
      </c>
      <c r="V308" t="s">
        <v>860</v>
      </c>
    </row>
    <row r="309" spans="1:22" x14ac:dyDescent="0.15">
      <c r="A309">
        <v>308</v>
      </c>
      <c r="B309">
        <v>0</v>
      </c>
      <c r="C309" t="s">
        <v>863</v>
      </c>
      <c r="D309" t="s">
        <v>864</v>
      </c>
      <c r="E309" t="s">
        <v>223</v>
      </c>
      <c r="F309" t="s">
        <v>851</v>
      </c>
      <c r="G309">
        <v>11610</v>
      </c>
      <c r="H309">
        <v>12</v>
      </c>
      <c r="I309">
        <v>9</v>
      </c>
      <c r="J309">
        <v>14</v>
      </c>
      <c r="K309">
        <v>26</v>
      </c>
      <c r="L309">
        <v>9</v>
      </c>
      <c r="N309">
        <v>0</v>
      </c>
      <c r="O309" t="s">
        <v>826</v>
      </c>
      <c r="P309">
        <v>0</v>
      </c>
      <c r="Q309">
        <v>0</v>
      </c>
      <c r="R309" t="s">
        <v>825</v>
      </c>
      <c r="S309" t="s">
        <v>3359</v>
      </c>
      <c r="T309" t="s">
        <v>3359</v>
      </c>
      <c r="V309" t="s">
        <v>865</v>
      </c>
    </row>
    <row r="310" spans="1:22" x14ac:dyDescent="0.15">
      <c r="A310">
        <v>309</v>
      </c>
      <c r="B310">
        <v>0</v>
      </c>
      <c r="C310" t="s">
        <v>866</v>
      </c>
      <c r="D310" t="s">
        <v>867</v>
      </c>
      <c r="E310" t="s">
        <v>223</v>
      </c>
      <c r="F310" t="s">
        <v>851</v>
      </c>
      <c r="G310">
        <v>11610</v>
      </c>
      <c r="H310">
        <v>12</v>
      </c>
      <c r="I310">
        <v>9</v>
      </c>
      <c r="J310">
        <v>14</v>
      </c>
      <c r="K310">
        <v>26</v>
      </c>
      <c r="L310">
        <v>9</v>
      </c>
      <c r="N310">
        <v>0</v>
      </c>
      <c r="O310" t="s">
        <v>826</v>
      </c>
      <c r="P310">
        <v>0</v>
      </c>
      <c r="Q310">
        <v>0</v>
      </c>
      <c r="R310" t="s">
        <v>825</v>
      </c>
      <c r="S310" t="s">
        <v>3359</v>
      </c>
      <c r="T310" t="s">
        <v>3359</v>
      </c>
      <c r="V310" t="s">
        <v>846</v>
      </c>
    </row>
    <row r="311" spans="1:22" x14ac:dyDescent="0.15">
      <c r="A311">
        <v>310</v>
      </c>
      <c r="B311">
        <v>0</v>
      </c>
      <c r="C311" t="s">
        <v>868</v>
      </c>
      <c r="D311" t="s">
        <v>867</v>
      </c>
      <c r="E311" t="s">
        <v>223</v>
      </c>
      <c r="F311" t="s">
        <v>851</v>
      </c>
      <c r="G311">
        <v>11610</v>
      </c>
      <c r="H311">
        <v>12</v>
      </c>
      <c r="I311">
        <v>9</v>
      </c>
      <c r="J311">
        <v>14</v>
      </c>
      <c r="K311">
        <v>26</v>
      </c>
      <c r="L311">
        <v>9</v>
      </c>
      <c r="N311">
        <v>0</v>
      </c>
      <c r="O311" t="s">
        <v>826</v>
      </c>
      <c r="P311">
        <v>0</v>
      </c>
      <c r="Q311">
        <v>0</v>
      </c>
      <c r="R311" t="s">
        <v>825</v>
      </c>
      <c r="S311" t="s">
        <v>3359</v>
      </c>
      <c r="T311" t="s">
        <v>3359</v>
      </c>
      <c r="V311" t="s">
        <v>846</v>
      </c>
    </row>
    <row r="312" spans="1:22" x14ac:dyDescent="0.15">
      <c r="A312">
        <v>311</v>
      </c>
      <c r="B312">
        <v>0</v>
      </c>
      <c r="C312" t="s">
        <v>869</v>
      </c>
      <c r="D312" t="s">
        <v>867</v>
      </c>
      <c r="E312" t="s">
        <v>223</v>
      </c>
      <c r="F312" t="s">
        <v>851</v>
      </c>
      <c r="G312">
        <v>11610</v>
      </c>
      <c r="H312">
        <v>12</v>
      </c>
      <c r="I312">
        <v>9</v>
      </c>
      <c r="J312">
        <v>14</v>
      </c>
      <c r="K312">
        <v>26</v>
      </c>
      <c r="L312">
        <v>9</v>
      </c>
      <c r="N312">
        <v>0</v>
      </c>
      <c r="O312" t="s">
        <v>826</v>
      </c>
      <c r="P312">
        <v>0</v>
      </c>
      <c r="Q312">
        <v>0</v>
      </c>
      <c r="R312" t="s">
        <v>825</v>
      </c>
      <c r="S312" t="s">
        <v>3359</v>
      </c>
      <c r="T312" t="s">
        <v>3359</v>
      </c>
      <c r="V312" t="s">
        <v>846</v>
      </c>
    </row>
    <row r="313" spans="1:22" x14ac:dyDescent="0.15">
      <c r="A313">
        <v>312</v>
      </c>
      <c r="B313">
        <v>0</v>
      </c>
      <c r="C313" t="s">
        <v>870</v>
      </c>
      <c r="D313" t="s">
        <v>867</v>
      </c>
      <c r="E313" t="s">
        <v>223</v>
      </c>
      <c r="F313" t="s">
        <v>851</v>
      </c>
      <c r="G313">
        <v>11610</v>
      </c>
      <c r="H313">
        <v>12</v>
      </c>
      <c r="I313">
        <v>9</v>
      </c>
      <c r="J313">
        <v>14</v>
      </c>
      <c r="K313">
        <v>26</v>
      </c>
      <c r="L313">
        <v>9</v>
      </c>
      <c r="N313">
        <v>0</v>
      </c>
      <c r="O313" t="s">
        <v>826</v>
      </c>
      <c r="P313">
        <v>0</v>
      </c>
      <c r="Q313">
        <v>0</v>
      </c>
      <c r="R313" t="s">
        <v>825</v>
      </c>
      <c r="S313" t="s">
        <v>3359</v>
      </c>
      <c r="T313" t="s">
        <v>3359</v>
      </c>
      <c r="V313" t="s">
        <v>846</v>
      </c>
    </row>
    <row r="314" spans="1:22" x14ac:dyDescent="0.15">
      <c r="A314">
        <v>313</v>
      </c>
      <c r="B314">
        <v>0</v>
      </c>
      <c r="C314" t="s">
        <v>871</v>
      </c>
      <c r="D314" t="s">
        <v>867</v>
      </c>
      <c r="E314" t="s">
        <v>223</v>
      </c>
      <c r="F314" t="s">
        <v>851</v>
      </c>
      <c r="G314">
        <v>11610</v>
      </c>
      <c r="H314">
        <v>12</v>
      </c>
      <c r="I314">
        <v>9</v>
      </c>
      <c r="J314">
        <v>14</v>
      </c>
      <c r="K314">
        <v>26</v>
      </c>
      <c r="L314">
        <v>9</v>
      </c>
      <c r="N314">
        <v>0</v>
      </c>
      <c r="O314" t="s">
        <v>826</v>
      </c>
      <c r="P314">
        <v>0</v>
      </c>
      <c r="Q314">
        <v>0</v>
      </c>
      <c r="R314" t="s">
        <v>825</v>
      </c>
      <c r="S314" t="s">
        <v>3359</v>
      </c>
      <c r="T314" t="s">
        <v>3359</v>
      </c>
      <c r="V314" t="s">
        <v>846</v>
      </c>
    </row>
    <row r="315" spans="1:22" x14ac:dyDescent="0.15">
      <c r="A315">
        <v>314</v>
      </c>
      <c r="B315">
        <v>0</v>
      </c>
      <c r="C315" t="s">
        <v>872</v>
      </c>
      <c r="D315" t="s">
        <v>864</v>
      </c>
      <c r="E315" t="s">
        <v>223</v>
      </c>
      <c r="F315" t="s">
        <v>851</v>
      </c>
      <c r="G315">
        <v>11610</v>
      </c>
      <c r="H315">
        <v>12</v>
      </c>
      <c r="I315">
        <v>9</v>
      </c>
      <c r="J315">
        <v>14</v>
      </c>
      <c r="K315">
        <v>26</v>
      </c>
      <c r="L315">
        <v>9</v>
      </c>
      <c r="N315">
        <v>0</v>
      </c>
      <c r="O315" t="s">
        <v>826</v>
      </c>
      <c r="P315">
        <v>0</v>
      </c>
      <c r="Q315">
        <v>0</v>
      </c>
      <c r="R315" t="s">
        <v>856</v>
      </c>
      <c r="S315" t="s">
        <v>3359</v>
      </c>
      <c r="T315" t="s">
        <v>3359</v>
      </c>
      <c r="V315" t="s">
        <v>865</v>
      </c>
    </row>
    <row r="316" spans="1:22" x14ac:dyDescent="0.15">
      <c r="A316">
        <v>315</v>
      </c>
      <c r="B316">
        <v>0</v>
      </c>
      <c r="C316" t="s">
        <v>873</v>
      </c>
      <c r="D316" t="s">
        <v>874</v>
      </c>
      <c r="E316" t="s">
        <v>223</v>
      </c>
      <c r="F316" t="s">
        <v>851</v>
      </c>
      <c r="G316">
        <v>11610</v>
      </c>
      <c r="H316">
        <v>12</v>
      </c>
      <c r="I316">
        <v>9</v>
      </c>
      <c r="J316">
        <v>14</v>
      </c>
      <c r="K316">
        <v>26</v>
      </c>
      <c r="L316">
        <v>9</v>
      </c>
      <c r="N316">
        <v>0</v>
      </c>
      <c r="O316" t="s">
        <v>826</v>
      </c>
      <c r="P316">
        <v>0</v>
      </c>
      <c r="Q316">
        <v>0</v>
      </c>
      <c r="R316" t="s">
        <v>825</v>
      </c>
      <c r="S316" t="s">
        <v>3359</v>
      </c>
      <c r="T316" t="s">
        <v>3359</v>
      </c>
      <c r="V316" t="s">
        <v>827</v>
      </c>
    </row>
    <row r="317" spans="1:22" x14ac:dyDescent="0.15">
      <c r="A317">
        <v>316</v>
      </c>
      <c r="B317">
        <v>0</v>
      </c>
      <c r="C317" t="s">
        <v>875</v>
      </c>
      <c r="D317" t="s">
        <v>876</v>
      </c>
      <c r="E317" t="s">
        <v>223</v>
      </c>
      <c r="F317" t="s">
        <v>877</v>
      </c>
      <c r="G317">
        <v>11610</v>
      </c>
      <c r="H317">
        <v>12</v>
      </c>
      <c r="I317">
        <v>9</v>
      </c>
      <c r="J317">
        <v>14</v>
      </c>
      <c r="K317">
        <v>26</v>
      </c>
      <c r="L317">
        <v>9</v>
      </c>
      <c r="N317">
        <v>0</v>
      </c>
      <c r="O317" t="s">
        <v>45</v>
      </c>
      <c r="P317">
        <v>24</v>
      </c>
      <c r="Q317">
        <v>55956</v>
      </c>
      <c r="R317" t="s">
        <v>3359</v>
      </c>
      <c r="S317" t="s">
        <v>3359</v>
      </c>
      <c r="T317" t="s">
        <v>3359</v>
      </c>
      <c r="V317" t="s">
        <v>223</v>
      </c>
    </row>
    <row r="318" spans="1:22" x14ac:dyDescent="0.15">
      <c r="A318">
        <v>317</v>
      </c>
      <c r="B318">
        <v>0</v>
      </c>
      <c r="C318" t="s">
        <v>879</v>
      </c>
      <c r="D318" t="s">
        <v>876</v>
      </c>
      <c r="E318" t="s">
        <v>223</v>
      </c>
      <c r="F318" t="s">
        <v>877</v>
      </c>
      <c r="G318">
        <v>11610</v>
      </c>
      <c r="H318">
        <v>12</v>
      </c>
      <c r="I318">
        <v>9</v>
      </c>
      <c r="J318">
        <v>14</v>
      </c>
      <c r="K318">
        <v>26</v>
      </c>
      <c r="L318">
        <v>9</v>
      </c>
      <c r="N318">
        <v>0</v>
      </c>
      <c r="O318" t="s">
        <v>762</v>
      </c>
      <c r="P318">
        <v>24</v>
      </c>
      <c r="Q318">
        <v>55956</v>
      </c>
      <c r="R318" t="s">
        <v>3359</v>
      </c>
      <c r="S318" t="s">
        <v>3359</v>
      </c>
      <c r="T318" t="s">
        <v>3359</v>
      </c>
      <c r="V318" t="s">
        <v>223</v>
      </c>
    </row>
    <row r="319" spans="1:22" x14ac:dyDescent="0.15">
      <c r="A319">
        <v>318</v>
      </c>
      <c r="B319">
        <v>0</v>
      </c>
      <c r="C319" t="s">
        <v>880</v>
      </c>
      <c r="D319" t="s">
        <v>876</v>
      </c>
      <c r="E319" t="s">
        <v>223</v>
      </c>
      <c r="F319" t="s">
        <v>877</v>
      </c>
      <c r="G319">
        <v>11610</v>
      </c>
      <c r="H319">
        <v>12</v>
      </c>
      <c r="I319">
        <v>9</v>
      </c>
      <c r="J319">
        <v>14</v>
      </c>
      <c r="K319">
        <v>26</v>
      </c>
      <c r="L319">
        <v>9</v>
      </c>
      <c r="N319">
        <v>0</v>
      </c>
      <c r="O319" t="s">
        <v>62</v>
      </c>
      <c r="P319">
        <v>24</v>
      </c>
      <c r="Q319">
        <v>55956</v>
      </c>
      <c r="R319" t="s">
        <v>3359</v>
      </c>
      <c r="S319" t="s">
        <v>3359</v>
      </c>
      <c r="T319" t="s">
        <v>3359</v>
      </c>
      <c r="V319" t="s">
        <v>846</v>
      </c>
    </row>
    <row r="320" spans="1:22" x14ac:dyDescent="0.15">
      <c r="A320">
        <v>319</v>
      </c>
      <c r="B320">
        <v>0</v>
      </c>
      <c r="C320" t="s">
        <v>881</v>
      </c>
      <c r="D320" t="s">
        <v>882</v>
      </c>
      <c r="E320" t="s">
        <v>223</v>
      </c>
      <c r="F320" t="s">
        <v>883</v>
      </c>
      <c r="G320">
        <v>11610</v>
      </c>
      <c r="H320">
        <v>12</v>
      </c>
      <c r="I320">
        <v>9</v>
      </c>
      <c r="J320">
        <v>14</v>
      </c>
      <c r="K320">
        <v>26</v>
      </c>
      <c r="L320">
        <v>9</v>
      </c>
      <c r="N320">
        <v>0</v>
      </c>
      <c r="O320" t="s">
        <v>62</v>
      </c>
      <c r="P320">
        <v>669</v>
      </c>
      <c r="Q320">
        <v>0</v>
      </c>
      <c r="R320" t="s">
        <v>3359</v>
      </c>
      <c r="S320" t="s">
        <v>3359</v>
      </c>
      <c r="T320" t="s">
        <v>3359</v>
      </c>
      <c r="V320" t="s">
        <v>846</v>
      </c>
    </row>
    <row r="321" spans="1:22" x14ac:dyDescent="0.15">
      <c r="A321">
        <v>320</v>
      </c>
      <c r="B321">
        <v>0</v>
      </c>
      <c r="C321" t="s">
        <v>885</v>
      </c>
      <c r="D321" t="s">
        <v>882</v>
      </c>
      <c r="E321" t="s">
        <v>223</v>
      </c>
      <c r="F321" t="s">
        <v>883</v>
      </c>
      <c r="G321">
        <v>11610</v>
      </c>
      <c r="H321">
        <v>12</v>
      </c>
      <c r="I321">
        <v>9</v>
      </c>
      <c r="J321">
        <v>14</v>
      </c>
      <c r="K321">
        <v>26</v>
      </c>
      <c r="L321">
        <v>9</v>
      </c>
      <c r="N321">
        <v>0</v>
      </c>
      <c r="O321" t="s">
        <v>62</v>
      </c>
      <c r="P321">
        <v>669</v>
      </c>
      <c r="Q321">
        <v>0</v>
      </c>
      <c r="R321" t="s">
        <v>3359</v>
      </c>
      <c r="S321" t="s">
        <v>3359</v>
      </c>
      <c r="T321" t="s">
        <v>3359</v>
      </c>
      <c r="V321" t="s">
        <v>223</v>
      </c>
    </row>
    <row r="322" spans="1:22" x14ac:dyDescent="0.15">
      <c r="A322">
        <v>321</v>
      </c>
      <c r="B322">
        <v>0</v>
      </c>
      <c r="C322" t="s">
        <v>886</v>
      </c>
      <c r="D322" t="s">
        <v>837</v>
      </c>
      <c r="E322" t="s">
        <v>223</v>
      </c>
      <c r="F322" t="s">
        <v>838</v>
      </c>
      <c r="G322">
        <v>11610</v>
      </c>
      <c r="H322">
        <v>12</v>
      </c>
      <c r="I322">
        <v>9</v>
      </c>
      <c r="J322">
        <v>14</v>
      </c>
      <c r="K322">
        <v>26</v>
      </c>
      <c r="L322">
        <v>9</v>
      </c>
      <c r="N322">
        <v>0</v>
      </c>
      <c r="O322" t="s">
        <v>52</v>
      </c>
      <c r="P322">
        <v>668</v>
      </c>
      <c r="Q322">
        <v>0</v>
      </c>
      <c r="R322" t="s">
        <v>3359</v>
      </c>
      <c r="S322" t="s">
        <v>3359</v>
      </c>
      <c r="T322" t="s">
        <v>3359</v>
      </c>
      <c r="V322" t="s">
        <v>223</v>
      </c>
    </row>
    <row r="323" spans="1:22" x14ac:dyDescent="0.15">
      <c r="A323">
        <v>322</v>
      </c>
      <c r="B323">
        <v>0</v>
      </c>
      <c r="C323" t="s">
        <v>888</v>
      </c>
      <c r="D323" t="s">
        <v>889</v>
      </c>
      <c r="E323" t="s">
        <v>223</v>
      </c>
      <c r="F323" t="s">
        <v>890</v>
      </c>
      <c r="G323">
        <v>11610</v>
      </c>
      <c r="H323">
        <v>12</v>
      </c>
      <c r="I323">
        <v>9</v>
      </c>
      <c r="J323">
        <v>14</v>
      </c>
      <c r="K323">
        <v>26</v>
      </c>
      <c r="L323">
        <v>9</v>
      </c>
      <c r="N323">
        <v>0</v>
      </c>
      <c r="O323" t="s">
        <v>105</v>
      </c>
      <c r="P323">
        <v>140</v>
      </c>
      <c r="Q323">
        <v>56373</v>
      </c>
      <c r="R323" t="s">
        <v>891</v>
      </c>
      <c r="S323" t="s">
        <v>3359</v>
      </c>
      <c r="T323" t="s">
        <v>3359</v>
      </c>
      <c r="V323" t="s">
        <v>223</v>
      </c>
    </row>
    <row r="324" spans="1:22" x14ac:dyDescent="0.15">
      <c r="A324">
        <v>323</v>
      </c>
      <c r="B324">
        <v>0</v>
      </c>
      <c r="C324" t="s">
        <v>892</v>
      </c>
      <c r="D324" t="s">
        <v>889</v>
      </c>
      <c r="E324" t="s">
        <v>223</v>
      </c>
      <c r="F324" t="s">
        <v>890</v>
      </c>
      <c r="G324">
        <v>11610</v>
      </c>
      <c r="H324">
        <v>12</v>
      </c>
      <c r="I324">
        <v>9</v>
      </c>
      <c r="J324">
        <v>14</v>
      </c>
      <c r="K324">
        <v>26</v>
      </c>
      <c r="L324">
        <v>9</v>
      </c>
      <c r="N324">
        <v>0</v>
      </c>
      <c r="O324" t="s">
        <v>105</v>
      </c>
      <c r="P324">
        <v>140</v>
      </c>
      <c r="Q324">
        <v>56373</v>
      </c>
      <c r="R324" t="s">
        <v>891</v>
      </c>
      <c r="S324" t="s">
        <v>3359</v>
      </c>
      <c r="T324" t="s">
        <v>3359</v>
      </c>
      <c r="V324" t="s">
        <v>223</v>
      </c>
    </row>
    <row r="325" spans="1:22" x14ac:dyDescent="0.15">
      <c r="A325">
        <v>324</v>
      </c>
      <c r="B325">
        <v>0</v>
      </c>
      <c r="C325" t="s">
        <v>893</v>
      </c>
      <c r="D325" t="s">
        <v>889</v>
      </c>
      <c r="E325" t="s">
        <v>223</v>
      </c>
      <c r="F325" t="s">
        <v>890</v>
      </c>
      <c r="G325">
        <v>11610</v>
      </c>
      <c r="H325">
        <v>12</v>
      </c>
      <c r="I325">
        <v>9</v>
      </c>
      <c r="J325">
        <v>14</v>
      </c>
      <c r="K325">
        <v>26</v>
      </c>
      <c r="L325">
        <v>9</v>
      </c>
      <c r="N325">
        <v>0</v>
      </c>
      <c r="O325" t="s">
        <v>105</v>
      </c>
      <c r="P325">
        <v>140</v>
      </c>
      <c r="Q325">
        <v>56373</v>
      </c>
      <c r="R325" t="s">
        <v>891</v>
      </c>
      <c r="S325" t="s">
        <v>3359</v>
      </c>
      <c r="T325" t="s">
        <v>3359</v>
      </c>
      <c r="V325" t="s">
        <v>223</v>
      </c>
    </row>
    <row r="326" spans="1:22" x14ac:dyDescent="0.15">
      <c r="A326">
        <v>325</v>
      </c>
      <c r="B326">
        <v>0</v>
      </c>
      <c r="C326" t="s">
        <v>894</v>
      </c>
      <c r="D326" t="s">
        <v>889</v>
      </c>
      <c r="E326" t="s">
        <v>223</v>
      </c>
      <c r="F326" t="s">
        <v>890</v>
      </c>
      <c r="G326">
        <v>11610</v>
      </c>
      <c r="H326">
        <v>12</v>
      </c>
      <c r="I326">
        <v>9</v>
      </c>
      <c r="J326">
        <v>14</v>
      </c>
      <c r="K326">
        <v>26</v>
      </c>
      <c r="L326">
        <v>9</v>
      </c>
      <c r="N326">
        <v>0</v>
      </c>
      <c r="O326" t="s">
        <v>105</v>
      </c>
      <c r="P326">
        <v>140</v>
      </c>
      <c r="Q326">
        <v>56373</v>
      </c>
      <c r="R326" t="s">
        <v>891</v>
      </c>
      <c r="S326" t="s">
        <v>3359</v>
      </c>
      <c r="T326" t="s">
        <v>3359</v>
      </c>
      <c r="V326" t="s">
        <v>223</v>
      </c>
    </row>
    <row r="327" spans="1:22" x14ac:dyDescent="0.15">
      <c r="A327">
        <v>326</v>
      </c>
      <c r="B327">
        <v>0</v>
      </c>
      <c r="C327" t="s">
        <v>895</v>
      </c>
      <c r="D327" t="s">
        <v>889</v>
      </c>
      <c r="E327" t="s">
        <v>223</v>
      </c>
      <c r="F327" t="s">
        <v>890</v>
      </c>
      <c r="G327">
        <v>11610</v>
      </c>
      <c r="H327">
        <v>12</v>
      </c>
      <c r="I327">
        <v>9</v>
      </c>
      <c r="J327">
        <v>14</v>
      </c>
      <c r="K327">
        <v>26</v>
      </c>
      <c r="L327">
        <v>9</v>
      </c>
      <c r="N327">
        <v>0</v>
      </c>
      <c r="O327" t="s">
        <v>105</v>
      </c>
      <c r="P327">
        <v>140</v>
      </c>
      <c r="Q327">
        <v>56373</v>
      </c>
      <c r="R327" t="s">
        <v>891</v>
      </c>
      <c r="S327" t="s">
        <v>3359</v>
      </c>
      <c r="T327" t="s">
        <v>3359</v>
      </c>
      <c r="V327" t="s">
        <v>223</v>
      </c>
    </row>
    <row r="328" spans="1:22" x14ac:dyDescent="0.15">
      <c r="A328">
        <v>327</v>
      </c>
      <c r="B328">
        <v>0</v>
      </c>
      <c r="C328" t="s">
        <v>896</v>
      </c>
      <c r="D328" t="s">
        <v>889</v>
      </c>
      <c r="E328" t="s">
        <v>223</v>
      </c>
      <c r="F328" t="s">
        <v>890</v>
      </c>
      <c r="G328">
        <v>11610</v>
      </c>
      <c r="H328">
        <v>12</v>
      </c>
      <c r="I328">
        <v>9</v>
      </c>
      <c r="J328">
        <v>14</v>
      </c>
      <c r="K328">
        <v>26</v>
      </c>
      <c r="L328">
        <v>9</v>
      </c>
      <c r="N328">
        <v>0</v>
      </c>
      <c r="O328" t="s">
        <v>105</v>
      </c>
      <c r="P328">
        <v>140</v>
      </c>
      <c r="Q328">
        <v>56373</v>
      </c>
      <c r="R328" t="s">
        <v>891</v>
      </c>
      <c r="S328" t="s">
        <v>3359</v>
      </c>
      <c r="T328" t="s">
        <v>3359</v>
      </c>
      <c r="V328" t="s">
        <v>223</v>
      </c>
    </row>
    <row r="329" spans="1:22" x14ac:dyDescent="0.15">
      <c r="A329">
        <v>328</v>
      </c>
      <c r="B329">
        <v>0</v>
      </c>
      <c r="C329" t="s">
        <v>897</v>
      </c>
      <c r="D329" t="s">
        <v>889</v>
      </c>
      <c r="E329" t="s">
        <v>223</v>
      </c>
      <c r="F329" t="s">
        <v>898</v>
      </c>
      <c r="G329">
        <v>11610</v>
      </c>
      <c r="H329">
        <v>12</v>
      </c>
      <c r="I329">
        <v>9</v>
      </c>
      <c r="J329">
        <v>14</v>
      </c>
      <c r="K329">
        <v>26</v>
      </c>
      <c r="L329">
        <v>9</v>
      </c>
      <c r="N329">
        <v>0</v>
      </c>
      <c r="O329" t="s">
        <v>105</v>
      </c>
      <c r="P329">
        <v>141</v>
      </c>
      <c r="Q329">
        <v>56373</v>
      </c>
      <c r="R329" t="s">
        <v>891</v>
      </c>
      <c r="S329" t="s">
        <v>3359</v>
      </c>
      <c r="T329" t="s">
        <v>3359</v>
      </c>
      <c r="V329" t="s">
        <v>223</v>
      </c>
    </row>
    <row r="330" spans="1:22" x14ac:dyDescent="0.15">
      <c r="A330">
        <v>329</v>
      </c>
      <c r="B330">
        <v>0</v>
      </c>
      <c r="C330" t="s">
        <v>899</v>
      </c>
      <c r="D330" t="s">
        <v>889</v>
      </c>
      <c r="E330" t="s">
        <v>223</v>
      </c>
      <c r="F330" t="s">
        <v>898</v>
      </c>
      <c r="G330">
        <v>11610</v>
      </c>
      <c r="H330">
        <v>12</v>
      </c>
      <c r="I330">
        <v>9</v>
      </c>
      <c r="J330">
        <v>14</v>
      </c>
      <c r="K330">
        <v>26</v>
      </c>
      <c r="L330">
        <v>9</v>
      </c>
      <c r="N330">
        <v>0</v>
      </c>
      <c r="O330" t="s">
        <v>105</v>
      </c>
      <c r="P330">
        <v>141</v>
      </c>
      <c r="Q330">
        <v>56373</v>
      </c>
      <c r="R330" t="s">
        <v>891</v>
      </c>
      <c r="S330" t="s">
        <v>3359</v>
      </c>
      <c r="T330" t="s">
        <v>3359</v>
      </c>
      <c r="V330" t="s">
        <v>223</v>
      </c>
    </row>
    <row r="331" spans="1:22" x14ac:dyDescent="0.15">
      <c r="A331">
        <v>330</v>
      </c>
      <c r="B331">
        <v>0</v>
      </c>
      <c r="C331" t="s">
        <v>900</v>
      </c>
      <c r="D331" t="s">
        <v>901</v>
      </c>
      <c r="E331" t="s">
        <v>223</v>
      </c>
      <c r="F331" t="s">
        <v>223</v>
      </c>
      <c r="G331">
        <v>11610</v>
      </c>
      <c r="H331">
        <v>12</v>
      </c>
      <c r="I331">
        <v>9</v>
      </c>
      <c r="J331">
        <v>14</v>
      </c>
      <c r="K331">
        <v>26</v>
      </c>
      <c r="L331">
        <v>9</v>
      </c>
      <c r="N331">
        <v>0</v>
      </c>
      <c r="O331" t="s">
        <v>826</v>
      </c>
      <c r="P331">
        <v>351</v>
      </c>
      <c r="Q331">
        <v>63296</v>
      </c>
      <c r="R331" t="s">
        <v>194</v>
      </c>
      <c r="S331" t="s">
        <v>3359</v>
      </c>
      <c r="T331" t="s">
        <v>3359</v>
      </c>
      <c r="V331" t="s">
        <v>223</v>
      </c>
    </row>
    <row r="332" spans="1:22" x14ac:dyDescent="0.15">
      <c r="A332">
        <v>331</v>
      </c>
      <c r="B332">
        <v>0</v>
      </c>
      <c r="C332" t="s">
        <v>902</v>
      </c>
      <c r="D332" t="s">
        <v>903</v>
      </c>
      <c r="E332" t="s">
        <v>223</v>
      </c>
      <c r="F332" t="s">
        <v>904</v>
      </c>
      <c r="G332">
        <v>11610</v>
      </c>
      <c r="H332">
        <v>12</v>
      </c>
      <c r="I332">
        <v>9</v>
      </c>
      <c r="J332">
        <v>14</v>
      </c>
      <c r="K332">
        <v>26</v>
      </c>
      <c r="L332">
        <v>9</v>
      </c>
      <c r="N332">
        <v>0</v>
      </c>
      <c r="O332" t="s">
        <v>826</v>
      </c>
      <c r="P332">
        <v>690</v>
      </c>
      <c r="Q332">
        <v>197005</v>
      </c>
      <c r="R332" t="s">
        <v>3359</v>
      </c>
      <c r="S332" t="s">
        <v>3359</v>
      </c>
      <c r="T332" t="s">
        <v>3359</v>
      </c>
      <c r="V332" t="s">
        <v>846</v>
      </c>
    </row>
    <row r="333" spans="1:22" x14ac:dyDescent="0.15">
      <c r="A333">
        <v>332</v>
      </c>
      <c r="B333">
        <v>0</v>
      </c>
      <c r="C333" t="s">
        <v>906</v>
      </c>
      <c r="D333" t="s">
        <v>907</v>
      </c>
      <c r="E333" t="s">
        <v>223</v>
      </c>
      <c r="F333" t="s">
        <v>908</v>
      </c>
      <c r="G333">
        <v>11610</v>
      </c>
      <c r="H333">
        <v>12</v>
      </c>
      <c r="I333">
        <v>9</v>
      </c>
      <c r="J333">
        <v>14</v>
      </c>
      <c r="K333">
        <v>26</v>
      </c>
      <c r="L333">
        <v>9</v>
      </c>
      <c r="N333">
        <v>0</v>
      </c>
      <c r="O333" t="s">
        <v>826</v>
      </c>
      <c r="P333">
        <v>689</v>
      </c>
      <c r="Q333">
        <v>197005</v>
      </c>
      <c r="R333" t="s">
        <v>3359</v>
      </c>
      <c r="S333" t="s">
        <v>3359</v>
      </c>
      <c r="T333" t="s">
        <v>3359</v>
      </c>
      <c r="V333" t="s">
        <v>846</v>
      </c>
    </row>
    <row r="334" spans="1:22" x14ac:dyDescent="0.15">
      <c r="A334">
        <v>333</v>
      </c>
      <c r="B334">
        <v>0</v>
      </c>
      <c r="C334" t="s">
        <v>910</v>
      </c>
      <c r="D334" t="s">
        <v>867</v>
      </c>
      <c r="E334" t="s">
        <v>223</v>
      </c>
      <c r="F334" t="s">
        <v>851</v>
      </c>
      <c r="G334">
        <v>11610</v>
      </c>
      <c r="H334">
        <v>46</v>
      </c>
      <c r="I334">
        <v>9</v>
      </c>
      <c r="J334">
        <v>14</v>
      </c>
      <c r="K334">
        <v>26</v>
      </c>
      <c r="L334">
        <v>9</v>
      </c>
      <c r="N334">
        <v>0</v>
      </c>
      <c r="O334" t="s">
        <v>735</v>
      </c>
      <c r="P334">
        <v>0</v>
      </c>
      <c r="Q334">
        <v>0</v>
      </c>
      <c r="R334" t="s">
        <v>825</v>
      </c>
      <c r="S334" t="s">
        <v>3359</v>
      </c>
      <c r="T334" t="s">
        <v>3359</v>
      </c>
      <c r="V334" t="s">
        <v>223</v>
      </c>
    </row>
    <row r="335" spans="1:22" x14ac:dyDescent="0.15">
      <c r="A335">
        <v>334</v>
      </c>
      <c r="B335">
        <v>0</v>
      </c>
      <c r="C335" t="s">
        <v>911</v>
      </c>
      <c r="D335" t="s">
        <v>867</v>
      </c>
      <c r="E335" t="s">
        <v>223</v>
      </c>
      <c r="F335" t="s">
        <v>851</v>
      </c>
      <c r="G335">
        <v>11610</v>
      </c>
      <c r="H335">
        <v>46</v>
      </c>
      <c r="I335">
        <v>9</v>
      </c>
      <c r="J335">
        <v>14</v>
      </c>
      <c r="K335">
        <v>26</v>
      </c>
      <c r="L335">
        <v>9</v>
      </c>
      <c r="N335">
        <v>0</v>
      </c>
      <c r="O335" t="s">
        <v>735</v>
      </c>
      <c r="P335">
        <v>0</v>
      </c>
      <c r="Q335">
        <v>0</v>
      </c>
      <c r="R335" t="s">
        <v>825</v>
      </c>
      <c r="S335" t="s">
        <v>3359</v>
      </c>
      <c r="T335" t="s">
        <v>3359</v>
      </c>
      <c r="V335" t="s">
        <v>223</v>
      </c>
    </row>
    <row r="336" spans="1:22" x14ac:dyDescent="0.15">
      <c r="A336">
        <v>335</v>
      </c>
      <c r="B336">
        <v>0</v>
      </c>
      <c r="C336" t="s">
        <v>912</v>
      </c>
      <c r="D336" t="s">
        <v>867</v>
      </c>
      <c r="E336" t="s">
        <v>223</v>
      </c>
      <c r="F336" t="s">
        <v>851</v>
      </c>
      <c r="G336">
        <v>11610</v>
      </c>
      <c r="H336">
        <v>46</v>
      </c>
      <c r="I336">
        <v>9</v>
      </c>
      <c r="J336">
        <v>14</v>
      </c>
      <c r="K336">
        <v>26</v>
      </c>
      <c r="L336">
        <v>9</v>
      </c>
      <c r="N336">
        <v>0</v>
      </c>
      <c r="O336" t="s">
        <v>735</v>
      </c>
      <c r="P336">
        <v>0</v>
      </c>
      <c r="Q336">
        <v>0</v>
      </c>
      <c r="R336" t="s">
        <v>825</v>
      </c>
      <c r="S336" t="s">
        <v>3359</v>
      </c>
      <c r="T336" t="s">
        <v>3359</v>
      </c>
      <c r="V336" t="s">
        <v>223</v>
      </c>
    </row>
    <row r="337" spans="1:22" x14ac:dyDescent="0.15">
      <c r="A337">
        <v>336</v>
      </c>
      <c r="B337">
        <v>0</v>
      </c>
      <c r="C337" t="s">
        <v>913</v>
      </c>
      <c r="D337" t="s">
        <v>867</v>
      </c>
      <c r="E337" t="s">
        <v>223</v>
      </c>
      <c r="F337" t="s">
        <v>851</v>
      </c>
      <c r="G337">
        <v>11610</v>
      </c>
      <c r="H337">
        <v>46</v>
      </c>
      <c r="I337">
        <v>9</v>
      </c>
      <c r="J337">
        <v>14</v>
      </c>
      <c r="K337">
        <v>26</v>
      </c>
      <c r="L337">
        <v>9</v>
      </c>
      <c r="N337">
        <v>0</v>
      </c>
      <c r="O337" t="s">
        <v>735</v>
      </c>
      <c r="P337">
        <v>0</v>
      </c>
      <c r="Q337">
        <v>0</v>
      </c>
      <c r="R337" t="s">
        <v>825</v>
      </c>
      <c r="S337" t="s">
        <v>3359</v>
      </c>
      <c r="T337" t="s">
        <v>3359</v>
      </c>
      <c r="V337" t="s">
        <v>223</v>
      </c>
    </row>
    <row r="338" spans="1:22" x14ac:dyDescent="0.15">
      <c r="A338">
        <v>337</v>
      </c>
      <c r="B338">
        <v>0</v>
      </c>
      <c r="C338" t="s">
        <v>914</v>
      </c>
      <c r="D338" t="s">
        <v>867</v>
      </c>
      <c r="E338" t="s">
        <v>223</v>
      </c>
      <c r="F338" t="s">
        <v>851</v>
      </c>
      <c r="G338">
        <v>11610</v>
      </c>
      <c r="H338">
        <v>46</v>
      </c>
      <c r="I338">
        <v>9</v>
      </c>
      <c r="J338">
        <v>14</v>
      </c>
      <c r="K338">
        <v>26</v>
      </c>
      <c r="L338">
        <v>9</v>
      </c>
      <c r="N338">
        <v>0</v>
      </c>
      <c r="O338" t="s">
        <v>735</v>
      </c>
      <c r="P338">
        <v>0</v>
      </c>
      <c r="Q338">
        <v>0</v>
      </c>
      <c r="R338" t="s">
        <v>825</v>
      </c>
      <c r="S338" t="s">
        <v>3359</v>
      </c>
      <c r="T338" t="s">
        <v>3359</v>
      </c>
      <c r="V338" t="s">
        <v>223</v>
      </c>
    </row>
    <row r="339" spans="1:22" x14ac:dyDescent="0.15">
      <c r="A339">
        <v>338</v>
      </c>
      <c r="B339">
        <v>0</v>
      </c>
      <c r="C339" t="s">
        <v>915</v>
      </c>
      <c r="D339" t="s">
        <v>867</v>
      </c>
      <c r="E339" t="s">
        <v>223</v>
      </c>
      <c r="F339" t="s">
        <v>851</v>
      </c>
      <c r="G339">
        <v>11610</v>
      </c>
      <c r="H339">
        <v>46</v>
      </c>
      <c r="I339">
        <v>9</v>
      </c>
      <c r="J339">
        <v>14</v>
      </c>
      <c r="K339">
        <v>26</v>
      </c>
      <c r="L339">
        <v>9</v>
      </c>
      <c r="N339">
        <v>0</v>
      </c>
      <c r="O339" t="s">
        <v>735</v>
      </c>
      <c r="P339">
        <v>0</v>
      </c>
      <c r="Q339">
        <v>0</v>
      </c>
      <c r="R339" t="s">
        <v>825</v>
      </c>
      <c r="S339" t="s">
        <v>3359</v>
      </c>
      <c r="T339" t="s">
        <v>3359</v>
      </c>
      <c r="V339" t="s">
        <v>223</v>
      </c>
    </row>
    <row r="340" spans="1:22" x14ac:dyDescent="0.15">
      <c r="A340">
        <v>339</v>
      </c>
      <c r="B340">
        <v>0</v>
      </c>
      <c r="C340" t="s">
        <v>916</v>
      </c>
      <c r="D340" t="s">
        <v>867</v>
      </c>
      <c r="E340" t="s">
        <v>223</v>
      </c>
      <c r="F340" t="s">
        <v>851</v>
      </c>
      <c r="G340">
        <v>11610</v>
      </c>
      <c r="H340">
        <v>46</v>
      </c>
      <c r="I340">
        <v>9</v>
      </c>
      <c r="J340">
        <v>14</v>
      </c>
      <c r="K340">
        <v>26</v>
      </c>
      <c r="L340">
        <v>9</v>
      </c>
      <c r="N340">
        <v>0</v>
      </c>
      <c r="O340" t="s">
        <v>735</v>
      </c>
      <c r="P340">
        <v>0</v>
      </c>
      <c r="Q340">
        <v>0</v>
      </c>
      <c r="R340" t="s">
        <v>825</v>
      </c>
      <c r="S340" t="s">
        <v>3359</v>
      </c>
      <c r="T340" t="s">
        <v>3359</v>
      </c>
      <c r="V340" t="s">
        <v>223</v>
      </c>
    </row>
    <row r="341" spans="1:22" x14ac:dyDescent="0.15">
      <c r="A341">
        <v>340</v>
      </c>
      <c r="B341">
        <v>0</v>
      </c>
      <c r="C341" t="s">
        <v>917</v>
      </c>
      <c r="D341" t="s">
        <v>867</v>
      </c>
      <c r="E341" t="s">
        <v>223</v>
      </c>
      <c r="F341" t="s">
        <v>851</v>
      </c>
      <c r="G341">
        <v>11610</v>
      </c>
      <c r="H341">
        <v>46</v>
      </c>
      <c r="I341">
        <v>9</v>
      </c>
      <c r="J341">
        <v>14</v>
      </c>
      <c r="K341">
        <v>26</v>
      </c>
      <c r="L341">
        <v>9</v>
      </c>
      <c r="N341">
        <v>0</v>
      </c>
      <c r="O341" t="s">
        <v>735</v>
      </c>
      <c r="P341">
        <v>0</v>
      </c>
      <c r="Q341">
        <v>0</v>
      </c>
      <c r="R341" t="s">
        <v>825</v>
      </c>
      <c r="S341" t="s">
        <v>3359</v>
      </c>
      <c r="T341" t="s">
        <v>3359</v>
      </c>
      <c r="V341" t="s">
        <v>223</v>
      </c>
    </row>
    <row r="342" spans="1:22" x14ac:dyDescent="0.15">
      <c r="A342">
        <v>341</v>
      </c>
      <c r="B342">
        <v>0</v>
      </c>
      <c r="C342" t="s">
        <v>918</v>
      </c>
      <c r="D342" t="s">
        <v>919</v>
      </c>
      <c r="E342" t="s">
        <v>223</v>
      </c>
      <c r="F342" t="s">
        <v>904</v>
      </c>
      <c r="G342">
        <v>11610</v>
      </c>
      <c r="H342">
        <v>12</v>
      </c>
      <c r="I342">
        <v>9</v>
      </c>
      <c r="J342">
        <v>14</v>
      </c>
      <c r="K342">
        <v>26</v>
      </c>
      <c r="L342">
        <v>9</v>
      </c>
      <c r="N342">
        <v>0</v>
      </c>
      <c r="O342" t="s">
        <v>826</v>
      </c>
      <c r="P342">
        <v>691</v>
      </c>
      <c r="Q342">
        <v>197005</v>
      </c>
      <c r="R342" t="s">
        <v>3359</v>
      </c>
      <c r="S342" t="s">
        <v>3359</v>
      </c>
      <c r="T342" t="s">
        <v>3359</v>
      </c>
      <c r="V342" t="s">
        <v>846</v>
      </c>
    </row>
    <row r="343" spans="1:22" x14ac:dyDescent="0.15">
      <c r="A343">
        <v>342</v>
      </c>
      <c r="B343">
        <v>11</v>
      </c>
      <c r="C343" t="s">
        <v>921</v>
      </c>
      <c r="D343" t="s">
        <v>924</v>
      </c>
      <c r="E343" t="s">
        <v>223</v>
      </c>
      <c r="F343">
        <v>2800</v>
      </c>
      <c r="G343">
        <v>11610</v>
      </c>
      <c r="H343">
        <v>12</v>
      </c>
      <c r="I343">
        <v>9</v>
      </c>
      <c r="J343">
        <v>15</v>
      </c>
      <c r="K343">
        <v>27</v>
      </c>
      <c r="L343">
        <v>9</v>
      </c>
      <c r="N343">
        <v>0</v>
      </c>
      <c r="O343" t="s">
        <v>762</v>
      </c>
      <c r="P343">
        <v>449</v>
      </c>
      <c r="Q343">
        <v>13405</v>
      </c>
      <c r="R343" t="s">
        <v>925</v>
      </c>
      <c r="S343" t="s">
        <v>3359</v>
      </c>
      <c r="T343" t="s">
        <v>3359</v>
      </c>
      <c r="V343" t="s">
        <v>926</v>
      </c>
    </row>
    <row r="344" spans="1:22" x14ac:dyDescent="0.15">
      <c r="A344">
        <v>343</v>
      </c>
      <c r="B344">
        <v>5.5</v>
      </c>
      <c r="C344" t="s">
        <v>927</v>
      </c>
      <c r="D344" t="s">
        <v>928</v>
      </c>
      <c r="E344" t="s">
        <v>223</v>
      </c>
      <c r="F344" t="s">
        <v>929</v>
      </c>
      <c r="G344">
        <v>11610</v>
      </c>
      <c r="H344">
        <v>12</v>
      </c>
      <c r="I344">
        <v>9</v>
      </c>
      <c r="J344">
        <v>15</v>
      </c>
      <c r="K344">
        <v>27</v>
      </c>
      <c r="L344">
        <v>9</v>
      </c>
      <c r="N344">
        <v>0</v>
      </c>
      <c r="O344" t="s">
        <v>762</v>
      </c>
      <c r="P344">
        <v>0</v>
      </c>
      <c r="Q344">
        <v>13405</v>
      </c>
      <c r="R344" t="s">
        <v>930</v>
      </c>
      <c r="S344" t="s">
        <v>3359</v>
      </c>
      <c r="T344" t="s">
        <v>3359</v>
      </c>
      <c r="V344" t="s">
        <v>931</v>
      </c>
    </row>
    <row r="345" spans="1:22" x14ac:dyDescent="0.15">
      <c r="A345">
        <v>344</v>
      </c>
      <c r="B345">
        <v>5.5</v>
      </c>
      <c r="C345" t="s">
        <v>932</v>
      </c>
      <c r="D345" t="s">
        <v>933</v>
      </c>
      <c r="E345" t="s">
        <v>223</v>
      </c>
      <c r="F345" t="s">
        <v>929</v>
      </c>
      <c r="G345">
        <v>11610</v>
      </c>
      <c r="H345">
        <v>12</v>
      </c>
      <c r="I345">
        <v>9</v>
      </c>
      <c r="J345">
        <v>15</v>
      </c>
      <c r="K345">
        <v>27</v>
      </c>
      <c r="L345">
        <v>9</v>
      </c>
      <c r="N345">
        <v>0</v>
      </c>
      <c r="O345" t="s">
        <v>762</v>
      </c>
      <c r="P345">
        <v>0</v>
      </c>
      <c r="Q345">
        <v>0</v>
      </c>
      <c r="R345" t="s">
        <v>930</v>
      </c>
      <c r="S345" t="s">
        <v>3359</v>
      </c>
      <c r="T345" t="s">
        <v>3359</v>
      </c>
      <c r="V345" t="s">
        <v>931</v>
      </c>
    </row>
    <row r="346" spans="1:22" x14ac:dyDescent="0.15">
      <c r="A346">
        <v>345</v>
      </c>
      <c r="B346">
        <v>5.5</v>
      </c>
      <c r="C346" t="s">
        <v>934</v>
      </c>
      <c r="D346" t="s">
        <v>935</v>
      </c>
      <c r="E346" t="s">
        <v>223</v>
      </c>
      <c r="F346" t="s">
        <v>936</v>
      </c>
      <c r="G346">
        <v>11610</v>
      </c>
      <c r="H346">
        <v>12</v>
      </c>
      <c r="I346">
        <v>9</v>
      </c>
      <c r="J346">
        <v>15</v>
      </c>
      <c r="K346">
        <v>27</v>
      </c>
      <c r="L346">
        <v>9</v>
      </c>
      <c r="N346">
        <v>0</v>
      </c>
      <c r="O346" t="s">
        <v>762</v>
      </c>
      <c r="P346">
        <v>394</v>
      </c>
      <c r="Q346">
        <v>64447</v>
      </c>
      <c r="R346" t="s">
        <v>938</v>
      </c>
      <c r="S346" t="s">
        <v>3359</v>
      </c>
      <c r="T346" t="s">
        <v>3359</v>
      </c>
      <c r="V346" t="s">
        <v>939</v>
      </c>
    </row>
    <row r="347" spans="1:22" x14ac:dyDescent="0.15">
      <c r="A347">
        <v>346</v>
      </c>
      <c r="B347">
        <v>5.5</v>
      </c>
      <c r="C347" t="s">
        <v>940</v>
      </c>
      <c r="D347" t="s">
        <v>935</v>
      </c>
      <c r="E347" t="s">
        <v>223</v>
      </c>
      <c r="F347">
        <v>1500</v>
      </c>
      <c r="G347">
        <v>11610</v>
      </c>
      <c r="H347">
        <v>12</v>
      </c>
      <c r="I347">
        <v>9</v>
      </c>
      <c r="J347">
        <v>15</v>
      </c>
      <c r="K347">
        <v>27</v>
      </c>
      <c r="L347">
        <v>9</v>
      </c>
      <c r="N347">
        <v>0</v>
      </c>
      <c r="O347" t="s">
        <v>762</v>
      </c>
      <c r="P347">
        <v>635</v>
      </c>
      <c r="Q347">
        <v>0</v>
      </c>
      <c r="R347" t="s">
        <v>938</v>
      </c>
      <c r="S347" t="s">
        <v>3359</v>
      </c>
      <c r="T347" t="s">
        <v>3359</v>
      </c>
      <c r="V347" t="s">
        <v>939</v>
      </c>
    </row>
    <row r="348" spans="1:22" x14ac:dyDescent="0.15">
      <c r="A348">
        <v>347</v>
      </c>
      <c r="B348">
        <v>2.2000000000000002</v>
      </c>
      <c r="C348" t="s">
        <v>942</v>
      </c>
      <c r="D348" t="s">
        <v>943</v>
      </c>
      <c r="E348" t="s">
        <v>223</v>
      </c>
      <c r="F348">
        <v>2000</v>
      </c>
      <c r="G348">
        <v>11610</v>
      </c>
      <c r="H348">
        <v>12</v>
      </c>
      <c r="I348">
        <v>9</v>
      </c>
      <c r="J348">
        <v>15</v>
      </c>
      <c r="K348">
        <v>27</v>
      </c>
      <c r="L348">
        <v>9</v>
      </c>
      <c r="N348">
        <v>0</v>
      </c>
      <c r="O348" t="s">
        <v>762</v>
      </c>
      <c r="P348">
        <v>452</v>
      </c>
      <c r="Q348">
        <v>13405</v>
      </c>
      <c r="R348" t="s">
        <v>925</v>
      </c>
      <c r="S348" t="s">
        <v>3359</v>
      </c>
      <c r="T348" t="s">
        <v>3359</v>
      </c>
      <c r="V348" t="s">
        <v>939</v>
      </c>
    </row>
    <row r="349" spans="1:22" x14ac:dyDescent="0.15">
      <c r="A349">
        <v>348</v>
      </c>
      <c r="B349">
        <v>2.2000000000000002</v>
      </c>
      <c r="C349" t="s">
        <v>944</v>
      </c>
      <c r="D349" t="s">
        <v>945</v>
      </c>
      <c r="E349" t="s">
        <v>223</v>
      </c>
      <c r="F349">
        <v>0</v>
      </c>
      <c r="G349">
        <v>11610</v>
      </c>
      <c r="H349">
        <v>46</v>
      </c>
      <c r="I349">
        <v>9</v>
      </c>
      <c r="J349">
        <v>15</v>
      </c>
      <c r="K349">
        <v>27</v>
      </c>
      <c r="L349">
        <v>9</v>
      </c>
      <c r="N349">
        <v>0</v>
      </c>
      <c r="O349" t="s">
        <v>98</v>
      </c>
      <c r="P349">
        <v>455</v>
      </c>
      <c r="Q349">
        <v>13405</v>
      </c>
      <c r="R349" t="s">
        <v>925</v>
      </c>
      <c r="S349" t="s">
        <v>3359</v>
      </c>
      <c r="T349" t="s">
        <v>3359</v>
      </c>
      <c r="V349" t="s">
        <v>223</v>
      </c>
    </row>
    <row r="350" spans="1:22" x14ac:dyDescent="0.15">
      <c r="A350">
        <v>349</v>
      </c>
      <c r="B350">
        <v>2.2000000000000002</v>
      </c>
      <c r="C350" t="s">
        <v>946</v>
      </c>
      <c r="D350" t="s">
        <v>947</v>
      </c>
      <c r="E350" t="s">
        <v>223</v>
      </c>
      <c r="F350">
        <v>1600</v>
      </c>
      <c r="G350">
        <v>11610</v>
      </c>
      <c r="H350">
        <v>12</v>
      </c>
      <c r="I350">
        <v>9</v>
      </c>
      <c r="J350">
        <v>15</v>
      </c>
      <c r="K350">
        <v>27</v>
      </c>
      <c r="L350">
        <v>9</v>
      </c>
      <c r="N350">
        <v>0</v>
      </c>
      <c r="O350" t="s">
        <v>762</v>
      </c>
      <c r="P350">
        <v>0</v>
      </c>
      <c r="Q350">
        <v>0</v>
      </c>
      <c r="R350" t="s">
        <v>925</v>
      </c>
      <c r="S350" t="s">
        <v>3359</v>
      </c>
      <c r="T350" t="s">
        <v>3359</v>
      </c>
      <c r="V350" t="s">
        <v>939</v>
      </c>
    </row>
    <row r="351" spans="1:22" x14ac:dyDescent="0.15">
      <c r="A351">
        <v>350</v>
      </c>
      <c r="B351">
        <v>0.37</v>
      </c>
      <c r="C351" t="s">
        <v>948</v>
      </c>
      <c r="D351" t="s">
        <v>949</v>
      </c>
      <c r="E351" t="s">
        <v>223</v>
      </c>
      <c r="F351" t="s">
        <v>950</v>
      </c>
      <c r="G351">
        <v>11610</v>
      </c>
      <c r="H351">
        <v>12</v>
      </c>
      <c r="I351">
        <v>9</v>
      </c>
      <c r="J351">
        <v>15</v>
      </c>
      <c r="K351">
        <v>27</v>
      </c>
      <c r="L351">
        <v>9</v>
      </c>
      <c r="N351">
        <v>0</v>
      </c>
      <c r="O351" t="s">
        <v>762</v>
      </c>
      <c r="P351">
        <v>453</v>
      </c>
      <c r="Q351">
        <v>13405</v>
      </c>
      <c r="R351" t="s">
        <v>951</v>
      </c>
      <c r="S351" t="s">
        <v>3359</v>
      </c>
      <c r="T351" t="s">
        <v>3359</v>
      </c>
      <c r="V351" t="s">
        <v>952</v>
      </c>
    </row>
    <row r="352" spans="1:22" x14ac:dyDescent="0.15">
      <c r="A352">
        <v>351</v>
      </c>
      <c r="B352">
        <v>0.37</v>
      </c>
      <c r="C352" t="s">
        <v>953</v>
      </c>
      <c r="D352" t="s">
        <v>949</v>
      </c>
      <c r="E352" t="s">
        <v>223</v>
      </c>
      <c r="F352" t="s">
        <v>950</v>
      </c>
      <c r="G352">
        <v>11610</v>
      </c>
      <c r="H352">
        <v>12</v>
      </c>
      <c r="I352">
        <v>9</v>
      </c>
      <c r="J352">
        <v>15</v>
      </c>
      <c r="K352">
        <v>27</v>
      </c>
      <c r="L352">
        <v>9</v>
      </c>
      <c r="N352">
        <v>0</v>
      </c>
      <c r="O352" t="s">
        <v>762</v>
      </c>
      <c r="P352">
        <v>454</v>
      </c>
      <c r="Q352">
        <v>13405</v>
      </c>
      <c r="R352" t="s">
        <v>951</v>
      </c>
      <c r="S352" t="s">
        <v>3359</v>
      </c>
      <c r="T352" t="s">
        <v>3359</v>
      </c>
      <c r="V352" t="s">
        <v>952</v>
      </c>
    </row>
    <row r="353" spans="1:22" x14ac:dyDescent="0.15">
      <c r="A353">
        <v>352</v>
      </c>
      <c r="B353">
        <v>0.37</v>
      </c>
      <c r="C353" t="s">
        <v>954</v>
      </c>
      <c r="D353" t="s">
        <v>955</v>
      </c>
      <c r="E353" t="s">
        <v>223</v>
      </c>
      <c r="F353" t="s">
        <v>950</v>
      </c>
      <c r="G353">
        <v>11610</v>
      </c>
      <c r="H353">
        <v>12</v>
      </c>
      <c r="I353">
        <v>9</v>
      </c>
      <c r="J353">
        <v>15</v>
      </c>
      <c r="K353">
        <v>27</v>
      </c>
      <c r="L353">
        <v>9</v>
      </c>
      <c r="N353">
        <v>0</v>
      </c>
      <c r="O353" t="s">
        <v>762</v>
      </c>
      <c r="P353">
        <v>0</v>
      </c>
      <c r="Q353">
        <v>0</v>
      </c>
      <c r="R353" t="s">
        <v>951</v>
      </c>
      <c r="S353" t="s">
        <v>3359</v>
      </c>
      <c r="T353" t="s">
        <v>3359</v>
      </c>
      <c r="V353" t="s">
        <v>952</v>
      </c>
    </row>
    <row r="354" spans="1:22" x14ac:dyDescent="0.15">
      <c r="A354">
        <v>353</v>
      </c>
      <c r="B354">
        <v>3</v>
      </c>
      <c r="C354" t="s">
        <v>956</v>
      </c>
      <c r="D354" t="s">
        <v>957</v>
      </c>
      <c r="E354" t="s">
        <v>223</v>
      </c>
      <c r="F354" t="s">
        <v>958</v>
      </c>
      <c r="G354">
        <v>11610</v>
      </c>
      <c r="H354">
        <v>12</v>
      </c>
      <c r="I354">
        <v>9</v>
      </c>
      <c r="J354">
        <v>15</v>
      </c>
      <c r="K354">
        <v>27</v>
      </c>
      <c r="L354">
        <v>9</v>
      </c>
      <c r="N354">
        <v>0</v>
      </c>
      <c r="O354" t="s">
        <v>762</v>
      </c>
      <c r="P354">
        <v>0</v>
      </c>
      <c r="Q354">
        <v>0</v>
      </c>
      <c r="R354" t="s">
        <v>938</v>
      </c>
      <c r="S354" t="s">
        <v>3359</v>
      </c>
      <c r="T354" t="s">
        <v>3359</v>
      </c>
      <c r="V354" t="s">
        <v>959</v>
      </c>
    </row>
    <row r="355" spans="1:22" x14ac:dyDescent="0.15">
      <c r="A355">
        <v>354</v>
      </c>
      <c r="B355">
        <v>2.2000000000000002</v>
      </c>
      <c r="C355" t="s">
        <v>960</v>
      </c>
      <c r="D355" t="s">
        <v>961</v>
      </c>
      <c r="E355" t="s">
        <v>223</v>
      </c>
      <c r="F355" t="s">
        <v>962</v>
      </c>
      <c r="G355">
        <v>11610</v>
      </c>
      <c r="H355">
        <v>12</v>
      </c>
      <c r="I355">
        <v>9</v>
      </c>
      <c r="J355">
        <v>15</v>
      </c>
      <c r="K355">
        <v>27</v>
      </c>
      <c r="L355">
        <v>9</v>
      </c>
      <c r="N355">
        <v>0</v>
      </c>
      <c r="O355" t="s">
        <v>762</v>
      </c>
      <c r="P355">
        <v>0</v>
      </c>
      <c r="Q355">
        <v>0</v>
      </c>
      <c r="R355" t="s">
        <v>963</v>
      </c>
      <c r="S355" t="s">
        <v>3359</v>
      </c>
      <c r="T355" t="s">
        <v>3359</v>
      </c>
      <c r="V355" t="s">
        <v>964</v>
      </c>
    </row>
    <row r="356" spans="1:22" x14ac:dyDescent="0.15">
      <c r="A356">
        <v>355</v>
      </c>
      <c r="B356">
        <v>0.37</v>
      </c>
      <c r="C356" t="s">
        <v>965</v>
      </c>
      <c r="D356" t="s">
        <v>966</v>
      </c>
      <c r="E356" t="s">
        <v>223</v>
      </c>
      <c r="F356" t="s">
        <v>223</v>
      </c>
      <c r="G356">
        <v>11610</v>
      </c>
      <c r="H356">
        <v>46</v>
      </c>
      <c r="I356">
        <v>9</v>
      </c>
      <c r="J356">
        <v>15</v>
      </c>
      <c r="K356">
        <v>27</v>
      </c>
      <c r="L356">
        <v>9</v>
      </c>
      <c r="N356">
        <v>0</v>
      </c>
      <c r="O356" t="s">
        <v>98</v>
      </c>
      <c r="P356">
        <v>0</v>
      </c>
      <c r="Q356">
        <v>0</v>
      </c>
      <c r="R356" t="s">
        <v>967</v>
      </c>
      <c r="S356" t="s">
        <v>3359</v>
      </c>
      <c r="T356" t="s">
        <v>3359</v>
      </c>
      <c r="V356" t="s">
        <v>223</v>
      </c>
    </row>
    <row r="357" spans="1:22" x14ac:dyDescent="0.15">
      <c r="A357">
        <v>356</v>
      </c>
      <c r="B357">
        <v>0</v>
      </c>
      <c r="C357" t="s">
        <v>968</v>
      </c>
      <c r="D357" t="s">
        <v>969</v>
      </c>
      <c r="E357" t="s">
        <v>223</v>
      </c>
      <c r="F357">
        <v>0</v>
      </c>
      <c r="G357">
        <v>11610</v>
      </c>
      <c r="H357">
        <v>46</v>
      </c>
      <c r="I357">
        <v>9</v>
      </c>
      <c r="J357">
        <v>15</v>
      </c>
      <c r="K357">
        <v>27</v>
      </c>
      <c r="L357">
        <v>9</v>
      </c>
      <c r="N357">
        <v>0</v>
      </c>
      <c r="O357" t="s">
        <v>98</v>
      </c>
      <c r="P357">
        <v>451</v>
      </c>
      <c r="Q357">
        <v>13405</v>
      </c>
      <c r="R357" t="s">
        <v>967</v>
      </c>
      <c r="S357" t="s">
        <v>3359</v>
      </c>
      <c r="T357" t="s">
        <v>3359</v>
      </c>
      <c r="V357" t="s">
        <v>223</v>
      </c>
    </row>
    <row r="358" spans="1:22" x14ac:dyDescent="0.15">
      <c r="A358">
        <v>357</v>
      </c>
      <c r="B358">
        <v>132</v>
      </c>
      <c r="C358" t="s">
        <v>970</v>
      </c>
      <c r="D358" t="s">
        <v>972</v>
      </c>
      <c r="E358" t="s">
        <v>223</v>
      </c>
      <c r="F358" t="s">
        <v>973</v>
      </c>
      <c r="G358">
        <v>11610</v>
      </c>
      <c r="H358">
        <v>12</v>
      </c>
      <c r="I358">
        <v>9</v>
      </c>
      <c r="J358">
        <v>14</v>
      </c>
      <c r="K358">
        <v>28</v>
      </c>
      <c r="L358">
        <v>9</v>
      </c>
      <c r="N358">
        <v>0</v>
      </c>
      <c r="O358" t="s">
        <v>735</v>
      </c>
      <c r="P358">
        <v>565</v>
      </c>
      <c r="Q358">
        <v>71167</v>
      </c>
      <c r="R358" t="s">
        <v>974</v>
      </c>
      <c r="S358" t="s">
        <v>3359</v>
      </c>
      <c r="T358" t="s">
        <v>3359</v>
      </c>
      <c r="V358" t="s">
        <v>975</v>
      </c>
    </row>
    <row r="359" spans="1:22" x14ac:dyDescent="0.15">
      <c r="A359">
        <v>358</v>
      </c>
      <c r="B359">
        <v>132</v>
      </c>
      <c r="C359" t="s">
        <v>976</v>
      </c>
      <c r="D359" t="s">
        <v>972</v>
      </c>
      <c r="E359" t="s">
        <v>223</v>
      </c>
      <c r="F359" t="s">
        <v>973</v>
      </c>
      <c r="G359">
        <v>11610</v>
      </c>
      <c r="H359">
        <v>12</v>
      </c>
      <c r="I359">
        <v>9</v>
      </c>
      <c r="J359">
        <v>14</v>
      </c>
      <c r="K359">
        <v>28</v>
      </c>
      <c r="L359">
        <v>9</v>
      </c>
      <c r="N359">
        <v>0</v>
      </c>
      <c r="O359" t="s">
        <v>735</v>
      </c>
      <c r="P359">
        <v>565</v>
      </c>
      <c r="Q359">
        <v>71167</v>
      </c>
      <c r="R359" t="s">
        <v>974</v>
      </c>
      <c r="S359" t="s">
        <v>3359</v>
      </c>
      <c r="T359" t="s">
        <v>3359</v>
      </c>
      <c r="V359" t="s">
        <v>223</v>
      </c>
    </row>
    <row r="360" spans="1:22" x14ac:dyDescent="0.15">
      <c r="A360">
        <v>359</v>
      </c>
      <c r="B360">
        <v>20</v>
      </c>
      <c r="C360" t="s">
        <v>977</v>
      </c>
      <c r="D360" t="s">
        <v>978</v>
      </c>
      <c r="E360" t="s">
        <v>223</v>
      </c>
      <c r="F360" t="s">
        <v>979</v>
      </c>
      <c r="G360">
        <v>11610</v>
      </c>
      <c r="H360">
        <v>12</v>
      </c>
      <c r="I360">
        <v>9</v>
      </c>
      <c r="J360">
        <v>14</v>
      </c>
      <c r="K360">
        <v>28</v>
      </c>
      <c r="L360">
        <v>9</v>
      </c>
      <c r="N360">
        <v>0</v>
      </c>
      <c r="O360" t="s">
        <v>735</v>
      </c>
      <c r="P360">
        <v>652</v>
      </c>
      <c r="Q360">
        <v>208785</v>
      </c>
      <c r="R360" t="s">
        <v>980</v>
      </c>
      <c r="S360" t="s">
        <v>3359</v>
      </c>
      <c r="T360" t="s">
        <v>3359</v>
      </c>
      <c r="V360" t="s">
        <v>981</v>
      </c>
    </row>
    <row r="361" spans="1:22" x14ac:dyDescent="0.15">
      <c r="A361">
        <v>360</v>
      </c>
      <c r="B361">
        <v>20</v>
      </c>
      <c r="C361" t="s">
        <v>983</v>
      </c>
      <c r="D361" t="s">
        <v>984</v>
      </c>
      <c r="E361" t="s">
        <v>223</v>
      </c>
      <c r="F361" t="s">
        <v>979</v>
      </c>
      <c r="G361">
        <v>11610</v>
      </c>
      <c r="H361">
        <v>12</v>
      </c>
      <c r="I361">
        <v>9</v>
      </c>
      <c r="J361">
        <v>14</v>
      </c>
      <c r="K361">
        <v>28</v>
      </c>
      <c r="L361">
        <v>9</v>
      </c>
      <c r="N361">
        <v>0</v>
      </c>
      <c r="O361" t="s">
        <v>735</v>
      </c>
      <c r="P361">
        <v>511</v>
      </c>
      <c r="Q361">
        <v>0</v>
      </c>
      <c r="R361" t="s">
        <v>985</v>
      </c>
      <c r="S361" t="s">
        <v>3359</v>
      </c>
      <c r="T361" t="s">
        <v>3359</v>
      </c>
      <c r="V361" t="s">
        <v>981</v>
      </c>
    </row>
    <row r="362" spans="1:22" x14ac:dyDescent="0.15">
      <c r="A362">
        <v>361</v>
      </c>
      <c r="B362">
        <v>18</v>
      </c>
      <c r="C362" t="s">
        <v>986</v>
      </c>
      <c r="D362" t="s">
        <v>987</v>
      </c>
      <c r="E362" t="s">
        <v>223</v>
      </c>
      <c r="F362" t="s">
        <v>979</v>
      </c>
      <c r="G362">
        <v>11610</v>
      </c>
      <c r="H362">
        <v>12</v>
      </c>
      <c r="I362">
        <v>9</v>
      </c>
      <c r="J362">
        <v>14</v>
      </c>
      <c r="K362">
        <v>28</v>
      </c>
      <c r="L362">
        <v>9</v>
      </c>
      <c r="N362">
        <v>0</v>
      </c>
      <c r="O362" t="s">
        <v>735</v>
      </c>
      <c r="P362">
        <v>388</v>
      </c>
      <c r="Q362">
        <v>13405</v>
      </c>
      <c r="R362" t="s">
        <v>980</v>
      </c>
      <c r="S362" t="s">
        <v>3359</v>
      </c>
      <c r="T362" t="s">
        <v>3359</v>
      </c>
      <c r="V362" t="s">
        <v>981</v>
      </c>
    </row>
    <row r="363" spans="1:22" x14ac:dyDescent="0.15">
      <c r="A363">
        <v>362</v>
      </c>
      <c r="B363">
        <v>2.2000000000000002</v>
      </c>
      <c r="C363" t="s">
        <v>988</v>
      </c>
      <c r="D363" t="s">
        <v>989</v>
      </c>
      <c r="E363" t="s">
        <v>223</v>
      </c>
      <c r="F363" t="s">
        <v>990</v>
      </c>
      <c r="G363">
        <v>11610</v>
      </c>
      <c r="H363">
        <v>12</v>
      </c>
      <c r="I363">
        <v>9</v>
      </c>
      <c r="J363">
        <v>14</v>
      </c>
      <c r="K363">
        <v>28</v>
      </c>
      <c r="L363">
        <v>9</v>
      </c>
      <c r="N363">
        <v>0</v>
      </c>
      <c r="O363" t="s">
        <v>735</v>
      </c>
      <c r="P363">
        <v>633</v>
      </c>
      <c r="Q363">
        <v>0</v>
      </c>
      <c r="R363" t="s">
        <v>992</v>
      </c>
      <c r="S363" t="s">
        <v>3359</v>
      </c>
      <c r="T363" t="s">
        <v>3359</v>
      </c>
      <c r="V363" t="s">
        <v>993</v>
      </c>
    </row>
    <row r="364" spans="1:22" x14ac:dyDescent="0.15">
      <c r="A364">
        <v>363</v>
      </c>
      <c r="B364">
        <v>2.2000000000000002</v>
      </c>
      <c r="C364" t="s">
        <v>995</v>
      </c>
      <c r="D364" t="s">
        <v>989</v>
      </c>
      <c r="E364" t="s">
        <v>223</v>
      </c>
      <c r="F364" t="s">
        <v>990</v>
      </c>
      <c r="G364">
        <v>11610</v>
      </c>
      <c r="H364">
        <v>12</v>
      </c>
      <c r="I364">
        <v>9</v>
      </c>
      <c r="J364">
        <v>14</v>
      </c>
      <c r="K364">
        <v>28</v>
      </c>
      <c r="L364">
        <v>9</v>
      </c>
      <c r="N364">
        <v>0</v>
      </c>
      <c r="O364" t="s">
        <v>735</v>
      </c>
      <c r="P364">
        <v>633</v>
      </c>
      <c r="Q364">
        <v>0</v>
      </c>
      <c r="R364" t="s">
        <v>992</v>
      </c>
      <c r="S364" t="s">
        <v>3359</v>
      </c>
      <c r="T364" t="s">
        <v>3359</v>
      </c>
      <c r="V364" t="s">
        <v>993</v>
      </c>
    </row>
    <row r="365" spans="1:22" x14ac:dyDescent="0.15">
      <c r="A365">
        <v>364</v>
      </c>
      <c r="B365">
        <v>2.2000000000000002</v>
      </c>
      <c r="C365" t="s">
        <v>996</v>
      </c>
      <c r="D365" t="s">
        <v>997</v>
      </c>
      <c r="E365" t="s">
        <v>223</v>
      </c>
      <c r="F365">
        <v>0</v>
      </c>
      <c r="G365">
        <v>11610</v>
      </c>
      <c r="H365">
        <v>12</v>
      </c>
      <c r="I365">
        <v>9</v>
      </c>
      <c r="J365">
        <v>14</v>
      </c>
      <c r="K365">
        <v>28</v>
      </c>
      <c r="L365">
        <v>9</v>
      </c>
      <c r="N365">
        <v>0</v>
      </c>
      <c r="O365" t="s">
        <v>52</v>
      </c>
      <c r="P365">
        <v>514</v>
      </c>
      <c r="Q365">
        <v>77094</v>
      </c>
      <c r="R365" t="s">
        <v>3359</v>
      </c>
      <c r="S365" t="s">
        <v>3359</v>
      </c>
      <c r="T365" t="s">
        <v>3359</v>
      </c>
      <c r="V365" t="s">
        <v>999</v>
      </c>
    </row>
    <row r="366" spans="1:22" x14ac:dyDescent="0.15">
      <c r="A366">
        <v>365</v>
      </c>
      <c r="B366">
        <v>2.2000000000000002</v>
      </c>
      <c r="C366" t="s">
        <v>1001</v>
      </c>
      <c r="D366" t="s">
        <v>997</v>
      </c>
      <c r="E366" t="s">
        <v>223</v>
      </c>
      <c r="F366">
        <v>0</v>
      </c>
      <c r="G366">
        <v>11610</v>
      </c>
      <c r="H366">
        <v>12</v>
      </c>
      <c r="I366">
        <v>9</v>
      </c>
      <c r="J366">
        <v>14</v>
      </c>
      <c r="K366">
        <v>28</v>
      </c>
      <c r="L366">
        <v>9</v>
      </c>
      <c r="N366">
        <v>0</v>
      </c>
      <c r="O366" t="s">
        <v>52</v>
      </c>
      <c r="P366">
        <v>514</v>
      </c>
      <c r="Q366">
        <v>77094</v>
      </c>
      <c r="R366" t="s">
        <v>3359</v>
      </c>
      <c r="S366" t="s">
        <v>3359</v>
      </c>
      <c r="T366" t="s">
        <v>3359</v>
      </c>
      <c r="V366" t="s">
        <v>999</v>
      </c>
    </row>
    <row r="367" spans="1:22" x14ac:dyDescent="0.15">
      <c r="A367">
        <v>366</v>
      </c>
      <c r="B367">
        <v>2.2000000000000002</v>
      </c>
      <c r="C367" t="s">
        <v>1002</v>
      </c>
      <c r="D367" t="s">
        <v>997</v>
      </c>
      <c r="E367" t="s">
        <v>223</v>
      </c>
      <c r="F367">
        <v>0</v>
      </c>
      <c r="G367">
        <v>11610</v>
      </c>
      <c r="H367">
        <v>12</v>
      </c>
      <c r="I367">
        <v>9</v>
      </c>
      <c r="J367">
        <v>14</v>
      </c>
      <c r="K367">
        <v>28</v>
      </c>
      <c r="L367">
        <v>9</v>
      </c>
      <c r="N367">
        <v>0</v>
      </c>
      <c r="O367" t="s">
        <v>52</v>
      </c>
      <c r="P367">
        <v>514</v>
      </c>
      <c r="Q367">
        <v>77094</v>
      </c>
      <c r="R367" t="s">
        <v>3359</v>
      </c>
      <c r="S367" t="s">
        <v>3359</v>
      </c>
      <c r="T367" t="s">
        <v>3359</v>
      </c>
      <c r="V367" t="s">
        <v>999</v>
      </c>
    </row>
    <row r="368" spans="1:22" x14ac:dyDescent="0.15">
      <c r="A368">
        <v>367</v>
      </c>
      <c r="B368">
        <v>2.2000000000000002</v>
      </c>
      <c r="C368" t="s">
        <v>1003</v>
      </c>
      <c r="D368" t="s">
        <v>997</v>
      </c>
      <c r="E368" t="s">
        <v>223</v>
      </c>
      <c r="F368">
        <v>0</v>
      </c>
      <c r="G368">
        <v>11610</v>
      </c>
      <c r="H368">
        <v>12</v>
      </c>
      <c r="I368">
        <v>9</v>
      </c>
      <c r="J368">
        <v>14</v>
      </c>
      <c r="K368">
        <v>28</v>
      </c>
      <c r="L368">
        <v>9</v>
      </c>
      <c r="N368">
        <v>0</v>
      </c>
      <c r="O368" t="s">
        <v>52</v>
      </c>
      <c r="P368">
        <v>514</v>
      </c>
      <c r="Q368">
        <v>77094</v>
      </c>
      <c r="R368" t="s">
        <v>3359</v>
      </c>
      <c r="S368" t="s">
        <v>3359</v>
      </c>
      <c r="T368" t="s">
        <v>3359</v>
      </c>
      <c r="V368" t="s">
        <v>999</v>
      </c>
    </row>
    <row r="369" spans="1:22" x14ac:dyDescent="0.15">
      <c r="A369">
        <v>368</v>
      </c>
      <c r="B369">
        <v>15</v>
      </c>
      <c r="C369" t="s">
        <v>1004</v>
      </c>
      <c r="D369" t="s">
        <v>1005</v>
      </c>
      <c r="E369" t="s">
        <v>223</v>
      </c>
      <c r="F369" t="s">
        <v>1006</v>
      </c>
      <c r="G369">
        <v>11610</v>
      </c>
      <c r="H369">
        <v>12</v>
      </c>
      <c r="I369">
        <v>9</v>
      </c>
      <c r="J369">
        <v>14</v>
      </c>
      <c r="K369">
        <v>28</v>
      </c>
      <c r="L369">
        <v>9</v>
      </c>
      <c r="N369">
        <v>0</v>
      </c>
      <c r="O369" t="s">
        <v>735</v>
      </c>
      <c r="P369">
        <v>667</v>
      </c>
      <c r="Q369">
        <v>0</v>
      </c>
      <c r="R369" t="s">
        <v>1008</v>
      </c>
      <c r="S369" t="s">
        <v>3359</v>
      </c>
      <c r="T369" t="s">
        <v>3359</v>
      </c>
      <c r="V369" t="s">
        <v>1009</v>
      </c>
    </row>
    <row r="370" spans="1:22" x14ac:dyDescent="0.15">
      <c r="A370">
        <v>369</v>
      </c>
      <c r="B370">
        <v>11</v>
      </c>
      <c r="C370" t="s">
        <v>1011</v>
      </c>
      <c r="D370" t="s">
        <v>1012</v>
      </c>
      <c r="E370" t="s">
        <v>223</v>
      </c>
      <c r="F370" t="s">
        <v>1013</v>
      </c>
      <c r="G370">
        <v>11610</v>
      </c>
      <c r="H370">
        <v>12</v>
      </c>
      <c r="I370">
        <v>9</v>
      </c>
      <c r="J370">
        <v>14</v>
      </c>
      <c r="K370">
        <v>28</v>
      </c>
      <c r="L370">
        <v>9</v>
      </c>
      <c r="N370">
        <v>0</v>
      </c>
      <c r="O370" t="s">
        <v>735</v>
      </c>
      <c r="P370">
        <v>663</v>
      </c>
      <c r="Q370">
        <v>69943</v>
      </c>
      <c r="R370" t="s">
        <v>157</v>
      </c>
      <c r="S370" t="s">
        <v>3359</v>
      </c>
      <c r="T370" t="s">
        <v>3359</v>
      </c>
      <c r="V370" t="s">
        <v>1015</v>
      </c>
    </row>
    <row r="371" spans="1:22" x14ac:dyDescent="0.15">
      <c r="A371">
        <v>370</v>
      </c>
      <c r="B371">
        <v>7.5</v>
      </c>
      <c r="C371" t="s">
        <v>1017</v>
      </c>
      <c r="D371" t="s">
        <v>1018</v>
      </c>
      <c r="E371" t="s">
        <v>223</v>
      </c>
      <c r="F371" t="s">
        <v>1019</v>
      </c>
      <c r="G371">
        <v>11610</v>
      </c>
      <c r="H371">
        <v>12</v>
      </c>
      <c r="I371">
        <v>9</v>
      </c>
      <c r="J371">
        <v>14</v>
      </c>
      <c r="K371">
        <v>28</v>
      </c>
      <c r="L371">
        <v>9</v>
      </c>
      <c r="N371">
        <v>0</v>
      </c>
      <c r="O371" t="s">
        <v>735</v>
      </c>
      <c r="P371">
        <v>168</v>
      </c>
      <c r="Q371">
        <v>13405</v>
      </c>
      <c r="R371" t="s">
        <v>1020</v>
      </c>
      <c r="S371" t="s">
        <v>3359</v>
      </c>
      <c r="T371" t="s">
        <v>3359</v>
      </c>
      <c r="V371" t="s">
        <v>1021</v>
      </c>
    </row>
    <row r="372" spans="1:22" x14ac:dyDescent="0.15">
      <c r="A372">
        <v>371</v>
      </c>
      <c r="B372">
        <v>4</v>
      </c>
      <c r="C372" t="s">
        <v>1022</v>
      </c>
      <c r="D372" t="s">
        <v>1023</v>
      </c>
      <c r="E372" t="s">
        <v>223</v>
      </c>
      <c r="F372" t="s">
        <v>1024</v>
      </c>
      <c r="G372">
        <v>11610</v>
      </c>
      <c r="H372">
        <v>12</v>
      </c>
      <c r="I372">
        <v>9</v>
      </c>
      <c r="J372">
        <v>14</v>
      </c>
      <c r="K372">
        <v>28</v>
      </c>
      <c r="L372">
        <v>9</v>
      </c>
      <c r="N372">
        <v>0</v>
      </c>
      <c r="O372" t="s">
        <v>735</v>
      </c>
      <c r="P372">
        <v>0</v>
      </c>
      <c r="Q372">
        <v>0</v>
      </c>
      <c r="R372" t="s">
        <v>157</v>
      </c>
      <c r="S372" t="s">
        <v>3359</v>
      </c>
      <c r="T372" t="s">
        <v>3359</v>
      </c>
      <c r="V372" t="s">
        <v>1025</v>
      </c>
    </row>
    <row r="373" spans="1:22" x14ac:dyDescent="0.15">
      <c r="A373">
        <v>372</v>
      </c>
      <c r="B373">
        <v>4</v>
      </c>
      <c r="C373" t="s">
        <v>1026</v>
      </c>
      <c r="D373" t="s">
        <v>1027</v>
      </c>
      <c r="E373" t="s">
        <v>223</v>
      </c>
      <c r="F373" t="s">
        <v>1028</v>
      </c>
      <c r="G373">
        <v>11610</v>
      </c>
      <c r="H373">
        <v>12</v>
      </c>
      <c r="I373">
        <v>9</v>
      </c>
      <c r="J373">
        <v>14</v>
      </c>
      <c r="K373">
        <v>28</v>
      </c>
      <c r="L373">
        <v>9</v>
      </c>
      <c r="N373">
        <v>0</v>
      </c>
      <c r="O373" t="s">
        <v>735</v>
      </c>
      <c r="P373">
        <v>0</v>
      </c>
      <c r="Q373">
        <v>0</v>
      </c>
      <c r="R373" t="s">
        <v>157</v>
      </c>
      <c r="S373" t="s">
        <v>3359</v>
      </c>
      <c r="T373" t="s">
        <v>3359</v>
      </c>
      <c r="V373" t="s">
        <v>1029</v>
      </c>
    </row>
    <row r="374" spans="1:22" x14ac:dyDescent="0.15">
      <c r="A374">
        <v>373</v>
      </c>
      <c r="B374">
        <v>11</v>
      </c>
      <c r="C374" t="s">
        <v>1030</v>
      </c>
      <c r="D374" t="s">
        <v>1031</v>
      </c>
      <c r="E374" t="s">
        <v>223</v>
      </c>
      <c r="F374" t="s">
        <v>1032</v>
      </c>
      <c r="G374">
        <v>11610</v>
      </c>
      <c r="H374">
        <v>12</v>
      </c>
      <c r="I374">
        <v>9</v>
      </c>
      <c r="J374">
        <v>14</v>
      </c>
      <c r="K374">
        <v>28</v>
      </c>
      <c r="L374">
        <v>9</v>
      </c>
      <c r="N374">
        <v>0</v>
      </c>
      <c r="O374" t="s">
        <v>735</v>
      </c>
      <c r="P374">
        <v>0</v>
      </c>
      <c r="Q374">
        <v>0</v>
      </c>
      <c r="R374" t="s">
        <v>992</v>
      </c>
      <c r="S374" t="s">
        <v>3359</v>
      </c>
      <c r="T374" t="s">
        <v>3359</v>
      </c>
      <c r="V374" t="s">
        <v>1033</v>
      </c>
    </row>
    <row r="375" spans="1:22" x14ac:dyDescent="0.15">
      <c r="A375">
        <v>374</v>
      </c>
      <c r="B375">
        <v>11</v>
      </c>
      <c r="C375" t="s">
        <v>1034</v>
      </c>
      <c r="D375" t="s">
        <v>1031</v>
      </c>
      <c r="E375" t="s">
        <v>223</v>
      </c>
      <c r="F375" t="s">
        <v>1032</v>
      </c>
      <c r="G375">
        <v>11610</v>
      </c>
      <c r="H375">
        <v>12</v>
      </c>
      <c r="I375">
        <v>9</v>
      </c>
      <c r="J375">
        <v>14</v>
      </c>
      <c r="K375">
        <v>28</v>
      </c>
      <c r="L375">
        <v>9</v>
      </c>
      <c r="N375">
        <v>0</v>
      </c>
      <c r="O375" t="s">
        <v>735</v>
      </c>
      <c r="P375">
        <v>0</v>
      </c>
      <c r="Q375">
        <v>0</v>
      </c>
      <c r="R375" t="s">
        <v>992</v>
      </c>
      <c r="S375" t="s">
        <v>3359</v>
      </c>
      <c r="T375" t="s">
        <v>3359</v>
      </c>
      <c r="V375" t="s">
        <v>1033</v>
      </c>
    </row>
    <row r="376" spans="1:22" x14ac:dyDescent="0.15">
      <c r="A376">
        <v>375</v>
      </c>
      <c r="B376">
        <v>0.5</v>
      </c>
      <c r="C376" t="s">
        <v>1035</v>
      </c>
      <c r="D376" t="s">
        <v>1038</v>
      </c>
      <c r="E376" t="s">
        <v>223</v>
      </c>
      <c r="F376" t="s">
        <v>1039</v>
      </c>
      <c r="G376">
        <v>11610</v>
      </c>
      <c r="H376">
        <v>12</v>
      </c>
      <c r="I376">
        <v>9</v>
      </c>
      <c r="J376">
        <v>14</v>
      </c>
      <c r="K376">
        <v>29</v>
      </c>
      <c r="L376">
        <v>9</v>
      </c>
      <c r="N376">
        <v>0</v>
      </c>
      <c r="O376" t="s">
        <v>120</v>
      </c>
      <c r="P376">
        <v>201</v>
      </c>
      <c r="Q376">
        <v>13405</v>
      </c>
      <c r="R376" t="s">
        <v>1040</v>
      </c>
      <c r="S376" t="s">
        <v>3359</v>
      </c>
      <c r="T376" t="s">
        <v>3359</v>
      </c>
      <c r="V376" t="s">
        <v>1041</v>
      </c>
    </row>
    <row r="377" spans="1:22" x14ac:dyDescent="0.15">
      <c r="A377">
        <v>376</v>
      </c>
      <c r="B377">
        <v>0.8</v>
      </c>
      <c r="C377" t="s">
        <v>1042</v>
      </c>
      <c r="D377" t="s">
        <v>1043</v>
      </c>
      <c r="E377" t="s">
        <v>223</v>
      </c>
      <c r="F377" t="s">
        <v>1044</v>
      </c>
      <c r="G377">
        <v>11610</v>
      </c>
      <c r="H377">
        <v>12</v>
      </c>
      <c r="I377">
        <v>9</v>
      </c>
      <c r="J377">
        <v>15</v>
      </c>
      <c r="K377">
        <v>29</v>
      </c>
      <c r="L377">
        <v>9</v>
      </c>
      <c r="N377">
        <v>0</v>
      </c>
      <c r="O377" t="s">
        <v>735</v>
      </c>
      <c r="P377">
        <v>647</v>
      </c>
      <c r="Q377">
        <v>0</v>
      </c>
      <c r="R377" t="s">
        <v>3359</v>
      </c>
      <c r="S377" t="s">
        <v>3359</v>
      </c>
      <c r="T377" t="s">
        <v>3359</v>
      </c>
      <c r="V377" t="s">
        <v>1046</v>
      </c>
    </row>
    <row r="378" spans="1:22" x14ac:dyDescent="0.15">
      <c r="A378">
        <v>377</v>
      </c>
      <c r="B378">
        <v>0.8</v>
      </c>
      <c r="C378" t="s">
        <v>1048</v>
      </c>
      <c r="D378" t="s">
        <v>1043</v>
      </c>
      <c r="E378" t="s">
        <v>223</v>
      </c>
      <c r="F378" t="s">
        <v>1044</v>
      </c>
      <c r="G378">
        <v>11610</v>
      </c>
      <c r="H378">
        <v>12</v>
      </c>
      <c r="I378">
        <v>9</v>
      </c>
      <c r="J378">
        <v>15</v>
      </c>
      <c r="K378">
        <v>29</v>
      </c>
      <c r="L378">
        <v>9</v>
      </c>
      <c r="N378">
        <v>0</v>
      </c>
      <c r="O378" t="s">
        <v>735</v>
      </c>
      <c r="P378">
        <v>647</v>
      </c>
      <c r="Q378">
        <v>0</v>
      </c>
      <c r="R378" t="s">
        <v>3359</v>
      </c>
      <c r="S378" t="s">
        <v>3359</v>
      </c>
      <c r="T378" t="s">
        <v>3359</v>
      </c>
      <c r="V378" t="s">
        <v>1046</v>
      </c>
    </row>
    <row r="379" spans="1:22" x14ac:dyDescent="0.15">
      <c r="A379">
        <v>378</v>
      </c>
      <c r="B379">
        <v>0.8</v>
      </c>
      <c r="C379" t="s">
        <v>1049</v>
      </c>
      <c r="D379" t="s">
        <v>1043</v>
      </c>
      <c r="E379" t="s">
        <v>223</v>
      </c>
      <c r="F379" t="s">
        <v>1044</v>
      </c>
      <c r="G379">
        <v>11610</v>
      </c>
      <c r="H379">
        <v>46</v>
      </c>
      <c r="I379">
        <v>9</v>
      </c>
      <c r="J379">
        <v>15</v>
      </c>
      <c r="K379">
        <v>29</v>
      </c>
      <c r="L379">
        <v>9</v>
      </c>
      <c r="N379">
        <v>0</v>
      </c>
      <c r="O379" t="s">
        <v>1050</v>
      </c>
      <c r="P379">
        <v>647</v>
      </c>
      <c r="Q379">
        <v>0</v>
      </c>
      <c r="R379" t="s">
        <v>3359</v>
      </c>
      <c r="S379" t="s">
        <v>3359</v>
      </c>
      <c r="T379" t="s">
        <v>3359</v>
      </c>
      <c r="V379" t="s">
        <v>223</v>
      </c>
    </row>
    <row r="380" spans="1:22" x14ac:dyDescent="0.15">
      <c r="A380">
        <v>379</v>
      </c>
      <c r="B380">
        <v>0.8</v>
      </c>
      <c r="C380" t="s">
        <v>1051</v>
      </c>
      <c r="D380" t="s">
        <v>1043</v>
      </c>
      <c r="E380" t="s">
        <v>223</v>
      </c>
      <c r="F380" t="s">
        <v>1044</v>
      </c>
      <c r="G380">
        <v>11610</v>
      </c>
      <c r="H380">
        <v>46</v>
      </c>
      <c r="I380">
        <v>9</v>
      </c>
      <c r="J380">
        <v>15</v>
      </c>
      <c r="K380">
        <v>29</v>
      </c>
      <c r="L380">
        <v>9</v>
      </c>
      <c r="N380">
        <v>0</v>
      </c>
      <c r="O380" t="s">
        <v>1050</v>
      </c>
      <c r="P380">
        <v>647</v>
      </c>
      <c r="Q380">
        <v>0</v>
      </c>
      <c r="R380" t="s">
        <v>3359</v>
      </c>
      <c r="S380" t="s">
        <v>3359</v>
      </c>
      <c r="T380" t="s">
        <v>3359</v>
      </c>
      <c r="V380" t="s">
        <v>223</v>
      </c>
    </row>
    <row r="381" spans="1:22" x14ac:dyDescent="0.15">
      <c r="A381">
        <v>380</v>
      </c>
      <c r="B381">
        <v>4</v>
      </c>
      <c r="C381" t="s">
        <v>1052</v>
      </c>
      <c r="D381" t="s">
        <v>1053</v>
      </c>
      <c r="E381" t="s">
        <v>223</v>
      </c>
      <c r="F381" t="s">
        <v>1054</v>
      </c>
      <c r="G381">
        <v>11610</v>
      </c>
      <c r="H381">
        <v>12</v>
      </c>
      <c r="I381">
        <v>9</v>
      </c>
      <c r="J381">
        <v>15</v>
      </c>
      <c r="K381">
        <v>29</v>
      </c>
      <c r="L381">
        <v>9</v>
      </c>
      <c r="N381">
        <v>0</v>
      </c>
      <c r="O381" t="s">
        <v>735</v>
      </c>
      <c r="P381">
        <v>648</v>
      </c>
      <c r="Q381">
        <v>208789</v>
      </c>
      <c r="R381" t="s">
        <v>1055</v>
      </c>
      <c r="S381" t="s">
        <v>3359</v>
      </c>
      <c r="T381" t="s">
        <v>3359</v>
      </c>
      <c r="V381" t="s">
        <v>1056</v>
      </c>
    </row>
    <row r="382" spans="1:22" x14ac:dyDescent="0.15">
      <c r="A382">
        <v>381</v>
      </c>
      <c r="B382">
        <v>0</v>
      </c>
      <c r="C382" t="s">
        <v>1058</v>
      </c>
      <c r="D382" t="s">
        <v>1060</v>
      </c>
      <c r="E382" t="s">
        <v>223</v>
      </c>
      <c r="F382">
        <v>0</v>
      </c>
      <c r="G382">
        <v>11610</v>
      </c>
      <c r="H382">
        <v>12</v>
      </c>
      <c r="I382">
        <v>9</v>
      </c>
      <c r="J382">
        <v>15</v>
      </c>
      <c r="K382">
        <v>29</v>
      </c>
      <c r="L382">
        <v>9</v>
      </c>
      <c r="N382">
        <v>0</v>
      </c>
      <c r="O382" t="s">
        <v>52</v>
      </c>
      <c r="P382">
        <v>656</v>
      </c>
      <c r="Q382">
        <v>208783</v>
      </c>
      <c r="R382" t="s">
        <v>3359</v>
      </c>
      <c r="S382" t="s">
        <v>3359</v>
      </c>
      <c r="T382" t="s">
        <v>3359</v>
      </c>
      <c r="V382" t="s">
        <v>223</v>
      </c>
    </row>
    <row r="383" spans="1:22" x14ac:dyDescent="0.15">
      <c r="A383">
        <v>382</v>
      </c>
      <c r="B383">
        <v>0</v>
      </c>
      <c r="C383" t="s">
        <v>1063</v>
      </c>
      <c r="D383" t="s">
        <v>1064</v>
      </c>
      <c r="E383" t="s">
        <v>223</v>
      </c>
      <c r="F383" t="s">
        <v>223</v>
      </c>
      <c r="G383">
        <v>11610</v>
      </c>
      <c r="H383">
        <v>12</v>
      </c>
      <c r="I383">
        <v>9</v>
      </c>
      <c r="J383">
        <v>15</v>
      </c>
      <c r="K383">
        <v>29</v>
      </c>
      <c r="L383">
        <v>9</v>
      </c>
      <c r="N383">
        <v>0</v>
      </c>
      <c r="O383" t="s">
        <v>735</v>
      </c>
      <c r="P383">
        <v>654</v>
      </c>
      <c r="Q383">
        <v>0</v>
      </c>
      <c r="R383" t="s">
        <v>1065</v>
      </c>
      <c r="S383" t="s">
        <v>3359</v>
      </c>
      <c r="T383" t="s">
        <v>3359</v>
      </c>
      <c r="V383" t="s">
        <v>223</v>
      </c>
    </row>
    <row r="384" spans="1:22" x14ac:dyDescent="0.15">
      <c r="A384">
        <v>383</v>
      </c>
      <c r="B384">
        <v>28</v>
      </c>
      <c r="C384" t="s">
        <v>1067</v>
      </c>
      <c r="D384" t="s">
        <v>1069</v>
      </c>
      <c r="E384" t="s">
        <v>223</v>
      </c>
      <c r="F384" t="s">
        <v>1070</v>
      </c>
      <c r="G384">
        <v>11610</v>
      </c>
      <c r="H384">
        <v>12</v>
      </c>
      <c r="I384">
        <v>9</v>
      </c>
      <c r="J384">
        <v>15</v>
      </c>
      <c r="K384">
        <v>29</v>
      </c>
      <c r="L384">
        <v>9</v>
      </c>
      <c r="N384">
        <v>0</v>
      </c>
      <c r="O384" t="s">
        <v>62</v>
      </c>
      <c r="P384">
        <v>299</v>
      </c>
      <c r="Q384">
        <v>13405</v>
      </c>
      <c r="R384" t="s">
        <v>1071</v>
      </c>
      <c r="S384" t="s">
        <v>3359</v>
      </c>
      <c r="T384" t="s">
        <v>3359</v>
      </c>
      <c r="V384" t="s">
        <v>1072</v>
      </c>
    </row>
    <row r="385" spans="1:22" x14ac:dyDescent="0.15">
      <c r="A385">
        <v>384</v>
      </c>
      <c r="B385">
        <v>15</v>
      </c>
      <c r="C385" t="s">
        <v>1073</v>
      </c>
      <c r="D385" t="s">
        <v>1074</v>
      </c>
      <c r="E385" t="s">
        <v>223</v>
      </c>
      <c r="F385" t="s">
        <v>1075</v>
      </c>
      <c r="G385">
        <v>11610</v>
      </c>
      <c r="H385">
        <v>12</v>
      </c>
      <c r="I385">
        <v>9</v>
      </c>
      <c r="J385">
        <v>15</v>
      </c>
      <c r="K385">
        <v>29</v>
      </c>
      <c r="L385">
        <v>9</v>
      </c>
      <c r="N385">
        <v>0</v>
      </c>
      <c r="O385" t="s">
        <v>62</v>
      </c>
      <c r="P385">
        <v>0</v>
      </c>
      <c r="Q385">
        <v>0</v>
      </c>
      <c r="R385" t="s">
        <v>1071</v>
      </c>
      <c r="S385" t="s">
        <v>3359</v>
      </c>
      <c r="T385" t="s">
        <v>3359</v>
      </c>
      <c r="V385" t="s">
        <v>1072</v>
      </c>
    </row>
    <row r="386" spans="1:22" x14ac:dyDescent="0.15">
      <c r="A386">
        <v>385</v>
      </c>
      <c r="B386">
        <v>0</v>
      </c>
      <c r="C386" t="s">
        <v>1076</v>
      </c>
      <c r="D386" t="s">
        <v>1077</v>
      </c>
      <c r="E386" t="s">
        <v>223</v>
      </c>
      <c r="F386" t="s">
        <v>1078</v>
      </c>
      <c r="G386">
        <v>11610</v>
      </c>
      <c r="H386">
        <v>12</v>
      </c>
      <c r="I386">
        <v>9</v>
      </c>
      <c r="J386">
        <v>15</v>
      </c>
      <c r="K386">
        <v>29</v>
      </c>
      <c r="L386">
        <v>9</v>
      </c>
      <c r="N386">
        <v>0</v>
      </c>
      <c r="O386" t="s">
        <v>1059</v>
      </c>
      <c r="P386">
        <v>181</v>
      </c>
      <c r="Q386">
        <v>13405</v>
      </c>
      <c r="R386" t="s">
        <v>1079</v>
      </c>
      <c r="S386" t="s">
        <v>3359</v>
      </c>
      <c r="T386" t="s">
        <v>3359</v>
      </c>
      <c r="V386" t="s">
        <v>223</v>
      </c>
    </row>
    <row r="387" spans="1:22" x14ac:dyDescent="0.15">
      <c r="A387">
        <v>386</v>
      </c>
      <c r="B387">
        <v>0</v>
      </c>
      <c r="C387" t="s">
        <v>1080</v>
      </c>
      <c r="D387" t="s">
        <v>1081</v>
      </c>
      <c r="E387" t="s">
        <v>223</v>
      </c>
      <c r="F387" t="s">
        <v>1082</v>
      </c>
      <c r="G387">
        <v>11610</v>
      </c>
      <c r="H387">
        <v>12</v>
      </c>
      <c r="I387">
        <v>9</v>
      </c>
      <c r="J387">
        <v>15</v>
      </c>
      <c r="K387">
        <v>29</v>
      </c>
      <c r="L387">
        <v>9</v>
      </c>
      <c r="N387">
        <v>0</v>
      </c>
      <c r="O387" t="s">
        <v>1059</v>
      </c>
      <c r="P387">
        <v>442</v>
      </c>
      <c r="Q387">
        <v>70178</v>
      </c>
      <c r="R387" t="s">
        <v>1083</v>
      </c>
      <c r="S387" t="s">
        <v>3359</v>
      </c>
      <c r="T387" t="s">
        <v>3359</v>
      </c>
      <c r="V387" t="s">
        <v>223</v>
      </c>
    </row>
    <row r="388" spans="1:22" x14ac:dyDescent="0.15">
      <c r="A388">
        <v>387</v>
      </c>
      <c r="B388">
        <v>0</v>
      </c>
      <c r="C388" t="s">
        <v>1084</v>
      </c>
      <c r="D388" t="s">
        <v>1081</v>
      </c>
      <c r="E388" t="s">
        <v>223</v>
      </c>
      <c r="F388" t="s">
        <v>1085</v>
      </c>
      <c r="G388">
        <v>11610</v>
      </c>
      <c r="H388">
        <v>12</v>
      </c>
      <c r="I388">
        <v>9</v>
      </c>
      <c r="J388">
        <v>15</v>
      </c>
      <c r="K388">
        <v>29</v>
      </c>
      <c r="L388">
        <v>9</v>
      </c>
      <c r="N388">
        <v>0</v>
      </c>
      <c r="O388" t="s">
        <v>1059</v>
      </c>
      <c r="P388">
        <v>704</v>
      </c>
      <c r="Q388">
        <v>204842</v>
      </c>
      <c r="R388" t="s">
        <v>1086</v>
      </c>
      <c r="S388" t="s">
        <v>3359</v>
      </c>
      <c r="T388" t="s">
        <v>3359</v>
      </c>
      <c r="V388" t="s">
        <v>223</v>
      </c>
    </row>
    <row r="389" spans="1:22" x14ac:dyDescent="0.15">
      <c r="A389">
        <v>388</v>
      </c>
      <c r="B389">
        <v>0</v>
      </c>
      <c r="C389" t="s">
        <v>1088</v>
      </c>
      <c r="D389" t="s">
        <v>1089</v>
      </c>
      <c r="E389" t="s">
        <v>223</v>
      </c>
      <c r="F389" t="s">
        <v>1090</v>
      </c>
      <c r="G389">
        <v>11610</v>
      </c>
      <c r="H389">
        <v>12</v>
      </c>
      <c r="I389">
        <v>9</v>
      </c>
      <c r="J389">
        <v>15</v>
      </c>
      <c r="K389">
        <v>29</v>
      </c>
      <c r="L389">
        <v>9</v>
      </c>
      <c r="N389">
        <v>0</v>
      </c>
      <c r="O389" t="s">
        <v>735</v>
      </c>
      <c r="P389">
        <v>655</v>
      </c>
      <c r="Q389">
        <v>0</v>
      </c>
      <c r="R389" t="s">
        <v>1065</v>
      </c>
      <c r="S389" t="s">
        <v>3359</v>
      </c>
      <c r="T389" t="s">
        <v>3359</v>
      </c>
      <c r="V389" t="s">
        <v>1091</v>
      </c>
    </row>
    <row r="390" spans="1:22" x14ac:dyDescent="0.15">
      <c r="A390">
        <v>389</v>
      </c>
      <c r="B390">
        <v>0</v>
      </c>
      <c r="C390" t="s">
        <v>1093</v>
      </c>
      <c r="D390" t="s">
        <v>1094</v>
      </c>
      <c r="E390" t="s">
        <v>223</v>
      </c>
      <c r="F390" t="s">
        <v>1095</v>
      </c>
      <c r="G390">
        <v>11610</v>
      </c>
      <c r="H390">
        <v>12</v>
      </c>
      <c r="I390">
        <v>9</v>
      </c>
      <c r="J390">
        <v>15</v>
      </c>
      <c r="K390">
        <v>29</v>
      </c>
      <c r="L390">
        <v>9</v>
      </c>
      <c r="N390">
        <v>0</v>
      </c>
      <c r="O390" t="s">
        <v>735</v>
      </c>
      <c r="P390">
        <v>661</v>
      </c>
      <c r="Q390">
        <v>0</v>
      </c>
      <c r="R390" t="s">
        <v>1096</v>
      </c>
      <c r="S390" t="s">
        <v>3359</v>
      </c>
      <c r="T390" t="s">
        <v>3359</v>
      </c>
      <c r="V390" t="s">
        <v>1097</v>
      </c>
    </row>
    <row r="391" spans="1:22" x14ac:dyDescent="0.15">
      <c r="A391">
        <v>390</v>
      </c>
      <c r="B391">
        <v>0.5</v>
      </c>
      <c r="C391" t="s">
        <v>1099</v>
      </c>
      <c r="D391" t="s">
        <v>1100</v>
      </c>
      <c r="E391" t="s">
        <v>223</v>
      </c>
      <c r="F391" t="s">
        <v>1101</v>
      </c>
      <c r="G391">
        <v>11610</v>
      </c>
      <c r="H391">
        <v>12</v>
      </c>
      <c r="I391">
        <v>9</v>
      </c>
      <c r="J391">
        <v>15</v>
      </c>
      <c r="K391">
        <v>29</v>
      </c>
      <c r="L391">
        <v>9</v>
      </c>
      <c r="N391">
        <v>0</v>
      </c>
      <c r="O391" t="s">
        <v>735</v>
      </c>
      <c r="P391">
        <v>681</v>
      </c>
      <c r="Q391">
        <v>0</v>
      </c>
      <c r="R391" t="s">
        <v>1102</v>
      </c>
      <c r="S391" t="s">
        <v>3359</v>
      </c>
      <c r="T391" t="s">
        <v>3359</v>
      </c>
      <c r="V391" t="s">
        <v>1103</v>
      </c>
    </row>
    <row r="392" spans="1:22" x14ac:dyDescent="0.15">
      <c r="A392">
        <v>391</v>
      </c>
      <c r="B392">
        <v>0.5</v>
      </c>
      <c r="C392" t="s">
        <v>1105</v>
      </c>
      <c r="D392" t="s">
        <v>1106</v>
      </c>
      <c r="E392" t="s">
        <v>223</v>
      </c>
      <c r="F392" t="s">
        <v>1107</v>
      </c>
      <c r="G392">
        <v>11610</v>
      </c>
      <c r="H392">
        <v>12</v>
      </c>
      <c r="I392">
        <v>9</v>
      </c>
      <c r="J392">
        <v>15</v>
      </c>
      <c r="K392">
        <v>29</v>
      </c>
      <c r="L392">
        <v>9</v>
      </c>
      <c r="N392">
        <v>0</v>
      </c>
      <c r="O392" t="s">
        <v>735</v>
      </c>
      <c r="P392">
        <v>683</v>
      </c>
      <c r="Q392">
        <v>0</v>
      </c>
      <c r="R392" t="s">
        <v>1109</v>
      </c>
      <c r="S392" t="s">
        <v>3359</v>
      </c>
      <c r="T392" t="s">
        <v>3359</v>
      </c>
      <c r="V392" t="s">
        <v>1110</v>
      </c>
    </row>
    <row r="393" spans="1:22" x14ac:dyDescent="0.15">
      <c r="A393">
        <v>392</v>
      </c>
      <c r="B393">
        <v>0.5</v>
      </c>
      <c r="C393" t="s">
        <v>1112</v>
      </c>
      <c r="D393" t="s">
        <v>1113</v>
      </c>
      <c r="E393" t="s">
        <v>223</v>
      </c>
      <c r="F393" t="s">
        <v>1114</v>
      </c>
      <c r="G393">
        <v>11610</v>
      </c>
      <c r="H393">
        <v>12</v>
      </c>
      <c r="I393">
        <v>9</v>
      </c>
      <c r="J393">
        <v>15</v>
      </c>
      <c r="K393">
        <v>29</v>
      </c>
      <c r="L393">
        <v>9</v>
      </c>
      <c r="N393">
        <v>0</v>
      </c>
      <c r="O393" t="s">
        <v>735</v>
      </c>
      <c r="P393">
        <v>684</v>
      </c>
      <c r="Q393">
        <v>0</v>
      </c>
      <c r="R393" t="s">
        <v>1109</v>
      </c>
      <c r="S393" t="s">
        <v>3359</v>
      </c>
      <c r="T393" t="s">
        <v>3359</v>
      </c>
      <c r="V393" t="s">
        <v>1110</v>
      </c>
    </row>
    <row r="394" spans="1:22" x14ac:dyDescent="0.15">
      <c r="A394">
        <v>393</v>
      </c>
      <c r="B394">
        <v>0.5</v>
      </c>
      <c r="C394" t="s">
        <v>1116</v>
      </c>
      <c r="D394" t="s">
        <v>1117</v>
      </c>
      <c r="E394" t="s">
        <v>223</v>
      </c>
      <c r="F394" t="s">
        <v>1118</v>
      </c>
      <c r="G394">
        <v>11610</v>
      </c>
      <c r="H394">
        <v>12</v>
      </c>
      <c r="I394">
        <v>9</v>
      </c>
      <c r="J394">
        <v>15</v>
      </c>
      <c r="K394">
        <v>29</v>
      </c>
      <c r="L394">
        <v>9</v>
      </c>
      <c r="N394">
        <v>0</v>
      </c>
      <c r="O394" t="s">
        <v>735</v>
      </c>
      <c r="P394">
        <v>685</v>
      </c>
      <c r="Q394">
        <v>0</v>
      </c>
      <c r="R394" t="s">
        <v>1109</v>
      </c>
      <c r="S394" t="s">
        <v>3359</v>
      </c>
      <c r="T394" t="s">
        <v>3359</v>
      </c>
      <c r="V394" t="s">
        <v>1110</v>
      </c>
    </row>
    <row r="395" spans="1:22" x14ac:dyDescent="0.15">
      <c r="A395">
        <v>394</v>
      </c>
      <c r="B395">
        <v>0</v>
      </c>
      <c r="C395" t="s">
        <v>1120</v>
      </c>
      <c r="D395" t="s">
        <v>1121</v>
      </c>
      <c r="E395" t="s">
        <v>223</v>
      </c>
      <c r="F395" t="s">
        <v>1122</v>
      </c>
      <c r="G395">
        <v>11610</v>
      </c>
      <c r="H395">
        <v>12</v>
      </c>
      <c r="I395">
        <v>9</v>
      </c>
      <c r="J395">
        <v>15</v>
      </c>
      <c r="K395">
        <v>29</v>
      </c>
      <c r="L395">
        <v>9</v>
      </c>
      <c r="N395">
        <v>0</v>
      </c>
      <c r="O395" t="s">
        <v>1059</v>
      </c>
      <c r="P395">
        <v>629</v>
      </c>
      <c r="Q395">
        <v>201951</v>
      </c>
      <c r="R395" t="s">
        <v>1123</v>
      </c>
      <c r="S395" t="s">
        <v>3359</v>
      </c>
      <c r="T395" t="s">
        <v>3359</v>
      </c>
      <c r="V395" t="s">
        <v>223</v>
      </c>
    </row>
    <row r="396" spans="1:22" x14ac:dyDescent="0.15">
      <c r="A396">
        <v>395</v>
      </c>
      <c r="B396">
        <v>0</v>
      </c>
      <c r="C396" t="s">
        <v>1125</v>
      </c>
      <c r="D396" t="s">
        <v>1126</v>
      </c>
      <c r="E396" t="s">
        <v>223</v>
      </c>
      <c r="F396" t="s">
        <v>1127</v>
      </c>
      <c r="G396">
        <v>11610</v>
      </c>
      <c r="H396">
        <v>12</v>
      </c>
      <c r="I396">
        <v>9</v>
      </c>
      <c r="J396">
        <v>15</v>
      </c>
      <c r="K396">
        <v>29</v>
      </c>
      <c r="L396">
        <v>9</v>
      </c>
      <c r="N396">
        <v>0</v>
      </c>
      <c r="O396" t="s">
        <v>1059</v>
      </c>
      <c r="P396">
        <v>0</v>
      </c>
      <c r="Q396">
        <v>0</v>
      </c>
      <c r="R396" t="s">
        <v>1128</v>
      </c>
      <c r="S396" t="s">
        <v>3359</v>
      </c>
      <c r="T396" t="s">
        <v>3359</v>
      </c>
      <c r="V396" t="s">
        <v>223</v>
      </c>
    </row>
    <row r="397" spans="1:22" x14ac:dyDescent="0.15">
      <c r="A397">
        <v>396</v>
      </c>
      <c r="B397">
        <v>0</v>
      </c>
      <c r="C397" t="s">
        <v>1129</v>
      </c>
      <c r="D397" t="s">
        <v>1130</v>
      </c>
      <c r="E397" t="s">
        <v>223</v>
      </c>
      <c r="F397" t="s">
        <v>1131</v>
      </c>
      <c r="G397">
        <v>11610</v>
      </c>
      <c r="H397">
        <v>12</v>
      </c>
      <c r="I397">
        <v>9</v>
      </c>
      <c r="J397">
        <v>15</v>
      </c>
      <c r="K397">
        <v>29</v>
      </c>
      <c r="L397">
        <v>9</v>
      </c>
      <c r="N397">
        <v>0</v>
      </c>
      <c r="O397" t="s">
        <v>1059</v>
      </c>
      <c r="P397">
        <v>371</v>
      </c>
      <c r="Q397">
        <v>0</v>
      </c>
      <c r="R397" t="s">
        <v>3359</v>
      </c>
      <c r="S397" t="s">
        <v>3359</v>
      </c>
      <c r="T397" t="s">
        <v>3359</v>
      </c>
      <c r="V397" t="s">
        <v>223</v>
      </c>
    </row>
    <row r="398" spans="1:22" x14ac:dyDescent="0.15">
      <c r="A398">
        <v>397</v>
      </c>
      <c r="B398">
        <v>0</v>
      </c>
      <c r="C398" t="s">
        <v>1133</v>
      </c>
      <c r="D398" t="s">
        <v>1134</v>
      </c>
      <c r="E398" t="s">
        <v>223</v>
      </c>
      <c r="F398" t="s">
        <v>1131</v>
      </c>
      <c r="G398">
        <v>11610</v>
      </c>
      <c r="H398">
        <v>12</v>
      </c>
      <c r="I398">
        <v>9</v>
      </c>
      <c r="J398">
        <v>15</v>
      </c>
      <c r="K398">
        <v>29</v>
      </c>
      <c r="L398">
        <v>9</v>
      </c>
      <c r="N398">
        <v>0</v>
      </c>
      <c r="O398" t="s">
        <v>1059</v>
      </c>
      <c r="P398">
        <v>0</v>
      </c>
      <c r="Q398">
        <v>0</v>
      </c>
      <c r="R398" t="s">
        <v>3359</v>
      </c>
      <c r="S398" t="s">
        <v>3359</v>
      </c>
      <c r="T398" t="s">
        <v>3359</v>
      </c>
      <c r="V398" t="s">
        <v>223</v>
      </c>
    </row>
    <row r="399" spans="1:22" x14ac:dyDescent="0.15">
      <c r="A399">
        <v>398</v>
      </c>
      <c r="B399">
        <v>0</v>
      </c>
      <c r="C399" t="s">
        <v>1135</v>
      </c>
      <c r="D399" t="s">
        <v>1134</v>
      </c>
      <c r="E399" t="s">
        <v>223</v>
      </c>
      <c r="F399" t="s">
        <v>1131</v>
      </c>
      <c r="G399">
        <v>11610</v>
      </c>
      <c r="H399">
        <v>12</v>
      </c>
      <c r="I399">
        <v>9</v>
      </c>
      <c r="J399">
        <v>15</v>
      </c>
      <c r="K399">
        <v>29</v>
      </c>
      <c r="L399">
        <v>9</v>
      </c>
      <c r="N399">
        <v>0</v>
      </c>
      <c r="O399" t="s">
        <v>1059</v>
      </c>
      <c r="P399">
        <v>0</v>
      </c>
      <c r="Q399">
        <v>0</v>
      </c>
      <c r="R399" t="s">
        <v>3359</v>
      </c>
      <c r="S399" t="s">
        <v>3359</v>
      </c>
      <c r="T399" t="s">
        <v>3359</v>
      </c>
      <c r="V399" t="s">
        <v>223</v>
      </c>
    </row>
    <row r="400" spans="1:22" x14ac:dyDescent="0.15">
      <c r="A400">
        <v>399</v>
      </c>
      <c r="B400">
        <v>0</v>
      </c>
      <c r="C400" t="s">
        <v>1136</v>
      </c>
      <c r="D400" t="s">
        <v>1134</v>
      </c>
      <c r="E400" t="s">
        <v>223</v>
      </c>
      <c r="F400" t="s">
        <v>1131</v>
      </c>
      <c r="G400">
        <v>11610</v>
      </c>
      <c r="H400">
        <v>12</v>
      </c>
      <c r="I400">
        <v>9</v>
      </c>
      <c r="J400">
        <v>15</v>
      </c>
      <c r="K400">
        <v>29</v>
      </c>
      <c r="L400">
        <v>9</v>
      </c>
      <c r="N400">
        <v>0</v>
      </c>
      <c r="O400" t="s">
        <v>1059</v>
      </c>
      <c r="P400">
        <v>0</v>
      </c>
      <c r="Q400">
        <v>0</v>
      </c>
      <c r="R400" t="s">
        <v>3359</v>
      </c>
      <c r="S400" t="s">
        <v>3359</v>
      </c>
      <c r="T400" t="s">
        <v>3359</v>
      </c>
      <c r="V400" t="s">
        <v>223</v>
      </c>
    </row>
    <row r="401" spans="1:22" x14ac:dyDescent="0.15">
      <c r="A401">
        <v>400</v>
      </c>
      <c r="B401">
        <v>0</v>
      </c>
      <c r="C401" t="s">
        <v>1137</v>
      </c>
      <c r="D401" t="s">
        <v>1134</v>
      </c>
      <c r="E401" t="s">
        <v>223</v>
      </c>
      <c r="F401" t="s">
        <v>1131</v>
      </c>
      <c r="G401">
        <v>11610</v>
      </c>
      <c r="H401">
        <v>12</v>
      </c>
      <c r="I401">
        <v>9</v>
      </c>
      <c r="J401">
        <v>15</v>
      </c>
      <c r="K401">
        <v>29</v>
      </c>
      <c r="L401">
        <v>9</v>
      </c>
      <c r="N401">
        <v>0</v>
      </c>
      <c r="O401" t="s">
        <v>1059</v>
      </c>
      <c r="P401">
        <v>0</v>
      </c>
      <c r="Q401">
        <v>0</v>
      </c>
      <c r="R401" t="s">
        <v>3359</v>
      </c>
      <c r="S401" t="s">
        <v>3359</v>
      </c>
      <c r="T401" t="s">
        <v>3359</v>
      </c>
      <c r="V401" t="s">
        <v>223</v>
      </c>
    </row>
    <row r="402" spans="1:22" x14ac:dyDescent="0.15">
      <c r="A402">
        <v>401</v>
      </c>
      <c r="B402">
        <v>0</v>
      </c>
      <c r="C402" t="s">
        <v>1138</v>
      </c>
      <c r="D402" t="s">
        <v>1134</v>
      </c>
      <c r="E402" t="s">
        <v>223</v>
      </c>
      <c r="F402" t="s">
        <v>1131</v>
      </c>
      <c r="G402">
        <v>11610</v>
      </c>
      <c r="H402">
        <v>12</v>
      </c>
      <c r="I402">
        <v>9</v>
      </c>
      <c r="J402">
        <v>15</v>
      </c>
      <c r="K402">
        <v>29</v>
      </c>
      <c r="L402">
        <v>9</v>
      </c>
      <c r="N402">
        <v>0</v>
      </c>
      <c r="O402" t="s">
        <v>1059</v>
      </c>
      <c r="P402">
        <v>0</v>
      </c>
      <c r="Q402">
        <v>0</v>
      </c>
      <c r="R402" t="s">
        <v>3359</v>
      </c>
      <c r="S402" t="s">
        <v>3359</v>
      </c>
      <c r="T402" t="s">
        <v>3359</v>
      </c>
      <c r="V402" t="s">
        <v>223</v>
      </c>
    </row>
    <row r="403" spans="1:22" x14ac:dyDescent="0.15">
      <c r="A403">
        <v>402</v>
      </c>
      <c r="B403">
        <v>0</v>
      </c>
      <c r="C403" t="s">
        <v>1139</v>
      </c>
      <c r="D403" t="s">
        <v>1081</v>
      </c>
      <c r="E403" t="s">
        <v>223</v>
      </c>
      <c r="F403" t="s">
        <v>1140</v>
      </c>
      <c r="G403">
        <v>11610</v>
      </c>
      <c r="H403">
        <v>0</v>
      </c>
      <c r="I403">
        <v>9</v>
      </c>
      <c r="J403">
        <v>15</v>
      </c>
      <c r="K403">
        <v>29</v>
      </c>
      <c r="L403">
        <v>9</v>
      </c>
      <c r="N403">
        <v>0</v>
      </c>
      <c r="O403" t="s">
        <v>3359</v>
      </c>
      <c r="P403">
        <v>91</v>
      </c>
      <c r="Q403">
        <v>13405</v>
      </c>
      <c r="R403" t="s">
        <v>3359</v>
      </c>
      <c r="S403" t="s">
        <v>3359</v>
      </c>
      <c r="T403" t="s">
        <v>3359</v>
      </c>
      <c r="V403" t="s">
        <v>223</v>
      </c>
    </row>
    <row r="404" spans="1:22" x14ac:dyDescent="0.15">
      <c r="A404">
        <v>403</v>
      </c>
      <c r="B404">
        <v>11</v>
      </c>
      <c r="C404" t="s">
        <v>1142</v>
      </c>
      <c r="D404" t="s">
        <v>1145</v>
      </c>
      <c r="E404" t="s">
        <v>223</v>
      </c>
      <c r="F404" t="s">
        <v>1146</v>
      </c>
      <c r="G404">
        <v>11610</v>
      </c>
      <c r="H404">
        <v>12</v>
      </c>
      <c r="I404">
        <v>9</v>
      </c>
      <c r="J404">
        <v>0</v>
      </c>
      <c r="K404">
        <v>40</v>
      </c>
      <c r="L404">
        <v>9</v>
      </c>
      <c r="N404">
        <v>0</v>
      </c>
      <c r="O404" t="s">
        <v>45</v>
      </c>
      <c r="P404">
        <v>0</v>
      </c>
      <c r="Q404">
        <v>56424</v>
      </c>
      <c r="R404" t="s">
        <v>1020</v>
      </c>
      <c r="S404" t="s">
        <v>3359</v>
      </c>
      <c r="T404" t="s">
        <v>3359</v>
      </c>
      <c r="V404" t="s">
        <v>1148</v>
      </c>
    </row>
    <row r="405" spans="1:22" x14ac:dyDescent="0.15">
      <c r="A405">
        <v>404</v>
      </c>
      <c r="B405">
        <v>11</v>
      </c>
      <c r="C405" t="s">
        <v>1150</v>
      </c>
      <c r="D405" t="s">
        <v>1145</v>
      </c>
      <c r="E405" t="s">
        <v>223</v>
      </c>
      <c r="F405" t="s">
        <v>1146</v>
      </c>
      <c r="G405">
        <v>11610</v>
      </c>
      <c r="H405">
        <v>12</v>
      </c>
      <c r="I405">
        <v>9</v>
      </c>
      <c r="J405">
        <v>0</v>
      </c>
      <c r="K405">
        <v>40</v>
      </c>
      <c r="L405">
        <v>9</v>
      </c>
      <c r="N405">
        <v>0</v>
      </c>
      <c r="O405" t="s">
        <v>45</v>
      </c>
      <c r="P405">
        <v>0</v>
      </c>
      <c r="Q405">
        <v>56424</v>
      </c>
      <c r="R405" t="s">
        <v>1020</v>
      </c>
      <c r="S405" t="s">
        <v>3359</v>
      </c>
      <c r="T405" t="s">
        <v>3359</v>
      </c>
      <c r="V405" t="s">
        <v>1148</v>
      </c>
    </row>
    <row r="406" spans="1:22" x14ac:dyDescent="0.15">
      <c r="A406">
        <v>405</v>
      </c>
      <c r="B406">
        <v>11</v>
      </c>
      <c r="C406" t="s">
        <v>1152</v>
      </c>
      <c r="D406" t="s">
        <v>1145</v>
      </c>
      <c r="E406" t="s">
        <v>223</v>
      </c>
      <c r="F406" t="s">
        <v>1146</v>
      </c>
      <c r="G406">
        <v>11610</v>
      </c>
      <c r="H406">
        <v>12</v>
      </c>
      <c r="I406">
        <v>9</v>
      </c>
      <c r="J406">
        <v>14</v>
      </c>
      <c r="K406">
        <v>40</v>
      </c>
      <c r="L406">
        <v>9</v>
      </c>
      <c r="N406">
        <v>0</v>
      </c>
      <c r="O406" t="s">
        <v>45</v>
      </c>
      <c r="P406">
        <v>70</v>
      </c>
      <c r="Q406">
        <v>56424</v>
      </c>
      <c r="R406" t="s">
        <v>1020</v>
      </c>
      <c r="S406" t="s">
        <v>3359</v>
      </c>
      <c r="T406" t="s">
        <v>3359</v>
      </c>
      <c r="V406" t="s">
        <v>1148</v>
      </c>
    </row>
    <row r="407" spans="1:22" x14ac:dyDescent="0.15">
      <c r="A407">
        <v>406</v>
      </c>
      <c r="B407">
        <v>11</v>
      </c>
      <c r="C407" t="s">
        <v>1153</v>
      </c>
      <c r="D407" t="s">
        <v>1145</v>
      </c>
      <c r="E407" t="s">
        <v>223</v>
      </c>
      <c r="F407" t="s">
        <v>1146</v>
      </c>
      <c r="G407">
        <v>11610</v>
      </c>
      <c r="H407">
        <v>12</v>
      </c>
      <c r="I407">
        <v>9</v>
      </c>
      <c r="J407">
        <v>14</v>
      </c>
      <c r="K407">
        <v>40</v>
      </c>
      <c r="L407">
        <v>9</v>
      </c>
      <c r="N407">
        <v>0</v>
      </c>
      <c r="O407" t="s">
        <v>45</v>
      </c>
      <c r="P407">
        <v>0</v>
      </c>
      <c r="Q407">
        <v>56424</v>
      </c>
      <c r="R407" t="s">
        <v>1020</v>
      </c>
      <c r="S407" t="s">
        <v>3359</v>
      </c>
      <c r="T407" t="s">
        <v>3359</v>
      </c>
      <c r="V407" t="s">
        <v>1148</v>
      </c>
    </row>
    <row r="408" spans="1:22" x14ac:dyDescent="0.15">
      <c r="A408">
        <v>407</v>
      </c>
      <c r="B408">
        <v>11</v>
      </c>
      <c r="C408" t="s">
        <v>1155</v>
      </c>
      <c r="D408" t="s">
        <v>1145</v>
      </c>
      <c r="E408" t="s">
        <v>223</v>
      </c>
      <c r="F408" t="s">
        <v>1146</v>
      </c>
      <c r="G408">
        <v>11610</v>
      </c>
      <c r="H408">
        <v>12</v>
      </c>
      <c r="I408">
        <v>9</v>
      </c>
      <c r="J408">
        <v>14</v>
      </c>
      <c r="K408">
        <v>40</v>
      </c>
      <c r="L408">
        <v>9</v>
      </c>
      <c r="N408">
        <v>0</v>
      </c>
      <c r="O408" t="s">
        <v>45</v>
      </c>
      <c r="P408">
        <v>641</v>
      </c>
      <c r="Q408">
        <v>56424</v>
      </c>
      <c r="R408" t="s">
        <v>1020</v>
      </c>
      <c r="S408" t="s">
        <v>3359</v>
      </c>
      <c r="T408" t="s">
        <v>3359</v>
      </c>
      <c r="V408" t="s">
        <v>1148</v>
      </c>
    </row>
    <row r="409" spans="1:22" x14ac:dyDescent="0.15">
      <c r="A409">
        <v>408</v>
      </c>
      <c r="B409">
        <v>11</v>
      </c>
      <c r="C409" t="s">
        <v>1156</v>
      </c>
      <c r="D409" t="s">
        <v>1145</v>
      </c>
      <c r="E409" t="s">
        <v>223</v>
      </c>
      <c r="F409" t="s">
        <v>1146</v>
      </c>
      <c r="G409">
        <v>11610</v>
      </c>
      <c r="H409">
        <v>12</v>
      </c>
      <c r="I409">
        <v>9</v>
      </c>
      <c r="J409">
        <v>14</v>
      </c>
      <c r="K409">
        <v>40</v>
      </c>
      <c r="L409">
        <v>9</v>
      </c>
      <c r="N409">
        <v>0</v>
      </c>
      <c r="O409" t="s">
        <v>45</v>
      </c>
      <c r="P409">
        <v>93</v>
      </c>
      <c r="Q409">
        <v>56424</v>
      </c>
      <c r="R409" t="s">
        <v>1020</v>
      </c>
      <c r="S409" t="s">
        <v>3359</v>
      </c>
      <c r="T409" t="s">
        <v>3359</v>
      </c>
      <c r="V409" t="s">
        <v>1148</v>
      </c>
    </row>
    <row r="410" spans="1:22" x14ac:dyDescent="0.15">
      <c r="A410">
        <v>409</v>
      </c>
      <c r="B410">
        <v>11</v>
      </c>
      <c r="C410" t="s">
        <v>1157</v>
      </c>
      <c r="D410" t="s">
        <v>1145</v>
      </c>
      <c r="E410" t="s">
        <v>223</v>
      </c>
      <c r="F410" t="s">
        <v>1146</v>
      </c>
      <c r="G410">
        <v>11610</v>
      </c>
      <c r="H410">
        <v>12</v>
      </c>
      <c r="I410">
        <v>9</v>
      </c>
      <c r="J410">
        <v>14</v>
      </c>
      <c r="K410">
        <v>40</v>
      </c>
      <c r="L410">
        <v>9</v>
      </c>
      <c r="N410">
        <v>0</v>
      </c>
      <c r="O410" t="s">
        <v>45</v>
      </c>
      <c r="P410">
        <v>0</v>
      </c>
      <c r="Q410">
        <v>56424</v>
      </c>
      <c r="R410" t="s">
        <v>1020</v>
      </c>
      <c r="S410" t="s">
        <v>3359</v>
      </c>
      <c r="T410" t="s">
        <v>3359</v>
      </c>
      <c r="V410" t="s">
        <v>1148</v>
      </c>
    </row>
    <row r="411" spans="1:22" x14ac:dyDescent="0.15">
      <c r="A411">
        <v>410</v>
      </c>
      <c r="B411">
        <v>11</v>
      </c>
      <c r="C411" t="s">
        <v>1159</v>
      </c>
      <c r="D411" t="s">
        <v>1145</v>
      </c>
      <c r="E411" t="s">
        <v>223</v>
      </c>
      <c r="F411" t="s">
        <v>1160</v>
      </c>
      <c r="G411">
        <v>11610</v>
      </c>
      <c r="H411">
        <v>12</v>
      </c>
      <c r="I411">
        <v>9</v>
      </c>
      <c r="J411">
        <v>14</v>
      </c>
      <c r="K411">
        <v>40</v>
      </c>
      <c r="L411">
        <v>9</v>
      </c>
      <c r="N411">
        <v>0</v>
      </c>
      <c r="O411" t="s">
        <v>45</v>
      </c>
      <c r="P411">
        <v>389</v>
      </c>
      <c r="Q411">
        <v>56424</v>
      </c>
      <c r="R411" t="s">
        <v>1020</v>
      </c>
      <c r="S411" t="s">
        <v>3359</v>
      </c>
      <c r="T411" t="s">
        <v>3359</v>
      </c>
      <c r="V411" t="s">
        <v>1148</v>
      </c>
    </row>
    <row r="412" spans="1:22" x14ac:dyDescent="0.15">
      <c r="A412">
        <v>411</v>
      </c>
      <c r="B412">
        <v>22</v>
      </c>
      <c r="C412" t="s">
        <v>1161</v>
      </c>
      <c r="D412" t="s">
        <v>1162</v>
      </c>
      <c r="E412" t="s">
        <v>223</v>
      </c>
      <c r="F412" t="s">
        <v>223</v>
      </c>
      <c r="G412">
        <v>11610</v>
      </c>
      <c r="H412">
        <v>12</v>
      </c>
      <c r="I412">
        <v>9</v>
      </c>
      <c r="J412">
        <v>14</v>
      </c>
      <c r="K412">
        <v>40</v>
      </c>
      <c r="L412">
        <v>9</v>
      </c>
      <c r="N412">
        <v>0</v>
      </c>
      <c r="O412" t="s">
        <v>45</v>
      </c>
      <c r="P412">
        <v>640</v>
      </c>
      <c r="Q412">
        <v>0</v>
      </c>
      <c r="R412" t="s">
        <v>1020</v>
      </c>
      <c r="S412" t="s">
        <v>3359</v>
      </c>
      <c r="T412" t="s">
        <v>3359</v>
      </c>
      <c r="V412" t="s">
        <v>1148</v>
      </c>
    </row>
    <row r="413" spans="1:22" x14ac:dyDescent="0.15">
      <c r="A413">
        <v>412</v>
      </c>
      <c r="B413">
        <v>6</v>
      </c>
      <c r="C413" t="s">
        <v>1164</v>
      </c>
      <c r="D413" t="s">
        <v>1165</v>
      </c>
      <c r="E413" t="s">
        <v>223</v>
      </c>
      <c r="F413" t="s">
        <v>1166</v>
      </c>
      <c r="G413">
        <v>11610</v>
      </c>
      <c r="H413">
        <v>12</v>
      </c>
      <c r="I413">
        <v>9</v>
      </c>
      <c r="J413">
        <v>14</v>
      </c>
      <c r="K413">
        <v>40</v>
      </c>
      <c r="L413">
        <v>9</v>
      </c>
      <c r="N413">
        <v>0</v>
      </c>
      <c r="O413" t="s">
        <v>45</v>
      </c>
      <c r="P413">
        <v>586</v>
      </c>
      <c r="Q413">
        <v>0</v>
      </c>
      <c r="R413" t="s">
        <v>1020</v>
      </c>
      <c r="S413" t="s">
        <v>3359</v>
      </c>
      <c r="T413" t="s">
        <v>3359</v>
      </c>
      <c r="V413" t="s">
        <v>1168</v>
      </c>
    </row>
    <row r="414" spans="1:22" x14ac:dyDescent="0.15">
      <c r="A414">
        <v>413</v>
      </c>
      <c r="B414">
        <v>4</v>
      </c>
      <c r="C414" t="s">
        <v>1170</v>
      </c>
      <c r="D414" t="s">
        <v>1171</v>
      </c>
      <c r="E414" t="s">
        <v>223</v>
      </c>
      <c r="F414" t="s">
        <v>1172</v>
      </c>
      <c r="G414">
        <v>11610</v>
      </c>
      <c r="H414">
        <v>12</v>
      </c>
      <c r="I414">
        <v>9</v>
      </c>
      <c r="J414">
        <v>14</v>
      </c>
      <c r="K414">
        <v>40</v>
      </c>
      <c r="L414">
        <v>9</v>
      </c>
      <c r="N414">
        <v>0</v>
      </c>
      <c r="O414" t="s">
        <v>45</v>
      </c>
      <c r="P414">
        <v>552</v>
      </c>
      <c r="Q414">
        <v>56424</v>
      </c>
      <c r="R414" t="s">
        <v>1020</v>
      </c>
      <c r="S414" t="s">
        <v>3359</v>
      </c>
      <c r="T414" t="s">
        <v>3359</v>
      </c>
      <c r="V414" t="s">
        <v>1168</v>
      </c>
    </row>
    <row r="415" spans="1:22" x14ac:dyDescent="0.15">
      <c r="A415">
        <v>414</v>
      </c>
      <c r="B415">
        <v>4</v>
      </c>
      <c r="C415" t="s">
        <v>1174</v>
      </c>
      <c r="D415" t="s">
        <v>1175</v>
      </c>
      <c r="E415" t="s">
        <v>223</v>
      </c>
      <c r="F415" t="s">
        <v>1166</v>
      </c>
      <c r="G415">
        <v>11610</v>
      </c>
      <c r="H415">
        <v>12</v>
      </c>
      <c r="I415">
        <v>9</v>
      </c>
      <c r="J415">
        <v>14</v>
      </c>
      <c r="K415">
        <v>40</v>
      </c>
      <c r="L415">
        <v>9</v>
      </c>
      <c r="N415">
        <v>0</v>
      </c>
      <c r="O415" t="s">
        <v>45</v>
      </c>
      <c r="P415">
        <v>71</v>
      </c>
      <c r="Q415">
        <v>13405</v>
      </c>
      <c r="R415" t="s">
        <v>1020</v>
      </c>
      <c r="S415" t="s">
        <v>3359</v>
      </c>
      <c r="T415" t="s">
        <v>3359</v>
      </c>
      <c r="V415" t="s">
        <v>1168</v>
      </c>
    </row>
    <row r="416" spans="1:22" x14ac:dyDescent="0.15">
      <c r="A416">
        <v>415</v>
      </c>
      <c r="B416">
        <v>4</v>
      </c>
      <c r="C416" t="s">
        <v>1177</v>
      </c>
      <c r="D416" t="s">
        <v>1175</v>
      </c>
      <c r="E416" t="s">
        <v>223</v>
      </c>
      <c r="F416" t="s">
        <v>1166</v>
      </c>
      <c r="G416">
        <v>11610</v>
      </c>
      <c r="H416">
        <v>12</v>
      </c>
      <c r="I416">
        <v>9</v>
      </c>
      <c r="J416">
        <v>14</v>
      </c>
      <c r="K416">
        <v>40</v>
      </c>
      <c r="L416">
        <v>9</v>
      </c>
      <c r="N416">
        <v>0</v>
      </c>
      <c r="O416" t="s">
        <v>45</v>
      </c>
      <c r="P416">
        <v>551</v>
      </c>
      <c r="Q416">
        <v>56424</v>
      </c>
      <c r="R416" t="s">
        <v>1020</v>
      </c>
      <c r="S416" t="s">
        <v>3359</v>
      </c>
      <c r="T416" t="s">
        <v>3359</v>
      </c>
      <c r="V416" t="s">
        <v>1168</v>
      </c>
    </row>
    <row r="417" spans="1:22" x14ac:dyDescent="0.15">
      <c r="A417">
        <v>416</v>
      </c>
      <c r="B417">
        <v>4</v>
      </c>
      <c r="C417" t="s">
        <v>1179</v>
      </c>
      <c r="D417" t="s">
        <v>1175</v>
      </c>
      <c r="E417" t="s">
        <v>223</v>
      </c>
      <c r="F417" t="s">
        <v>1180</v>
      </c>
      <c r="G417">
        <v>11610</v>
      </c>
      <c r="H417">
        <v>12</v>
      </c>
      <c r="I417">
        <v>9</v>
      </c>
      <c r="J417">
        <v>14</v>
      </c>
      <c r="K417">
        <v>40</v>
      </c>
      <c r="L417">
        <v>9</v>
      </c>
      <c r="N417">
        <v>0</v>
      </c>
      <c r="O417" t="s">
        <v>45</v>
      </c>
      <c r="P417">
        <v>100</v>
      </c>
      <c r="Q417">
        <v>13405</v>
      </c>
      <c r="R417" t="s">
        <v>1020</v>
      </c>
      <c r="S417" t="s">
        <v>3359</v>
      </c>
      <c r="T417" t="s">
        <v>3359</v>
      </c>
      <c r="V417" t="s">
        <v>1168</v>
      </c>
    </row>
    <row r="418" spans="1:22" x14ac:dyDescent="0.15">
      <c r="A418">
        <v>417</v>
      </c>
      <c r="B418">
        <v>4</v>
      </c>
      <c r="C418" t="s">
        <v>1181</v>
      </c>
      <c r="D418" t="s">
        <v>1175</v>
      </c>
      <c r="E418" t="s">
        <v>223</v>
      </c>
      <c r="F418" t="s">
        <v>1180</v>
      </c>
      <c r="G418">
        <v>11610</v>
      </c>
      <c r="H418">
        <v>12</v>
      </c>
      <c r="I418">
        <v>9</v>
      </c>
      <c r="J418">
        <v>14</v>
      </c>
      <c r="K418">
        <v>40</v>
      </c>
      <c r="L418">
        <v>9</v>
      </c>
      <c r="N418">
        <v>0</v>
      </c>
      <c r="O418" t="s">
        <v>45</v>
      </c>
      <c r="P418">
        <v>0</v>
      </c>
      <c r="Q418">
        <v>0</v>
      </c>
      <c r="R418" t="s">
        <v>1020</v>
      </c>
      <c r="S418" t="s">
        <v>3359</v>
      </c>
      <c r="T418" t="s">
        <v>3359</v>
      </c>
      <c r="V418" t="s">
        <v>1168</v>
      </c>
    </row>
    <row r="419" spans="1:22" x14ac:dyDescent="0.15">
      <c r="A419">
        <v>418</v>
      </c>
      <c r="B419">
        <v>5.5</v>
      </c>
      <c r="C419" t="s">
        <v>1189</v>
      </c>
      <c r="D419" t="s">
        <v>1190</v>
      </c>
      <c r="E419" t="s">
        <v>223</v>
      </c>
      <c r="F419" t="s">
        <v>1191</v>
      </c>
      <c r="G419">
        <v>11610</v>
      </c>
      <c r="H419">
        <v>12</v>
      </c>
      <c r="I419">
        <v>9</v>
      </c>
      <c r="J419">
        <v>15</v>
      </c>
      <c r="K419">
        <v>40</v>
      </c>
      <c r="L419">
        <v>9</v>
      </c>
      <c r="N419">
        <v>0</v>
      </c>
      <c r="O419" t="s">
        <v>45</v>
      </c>
      <c r="P419">
        <v>106</v>
      </c>
      <c r="Q419">
        <v>13405</v>
      </c>
      <c r="R419" t="s">
        <v>1192</v>
      </c>
      <c r="S419" t="s">
        <v>3359</v>
      </c>
      <c r="T419" t="s">
        <v>3359</v>
      </c>
      <c r="V419" t="s">
        <v>1193</v>
      </c>
    </row>
    <row r="420" spans="1:22" x14ac:dyDescent="0.15">
      <c r="A420">
        <v>419</v>
      </c>
      <c r="B420">
        <v>5.5</v>
      </c>
      <c r="C420" t="s">
        <v>1194</v>
      </c>
      <c r="D420" t="s">
        <v>1195</v>
      </c>
      <c r="E420" t="s">
        <v>223</v>
      </c>
      <c r="F420" t="s">
        <v>1196</v>
      </c>
      <c r="G420">
        <v>11610</v>
      </c>
      <c r="H420">
        <v>12</v>
      </c>
      <c r="I420">
        <v>9</v>
      </c>
      <c r="J420">
        <v>15</v>
      </c>
      <c r="K420">
        <v>40</v>
      </c>
      <c r="L420">
        <v>9</v>
      </c>
      <c r="N420">
        <v>0</v>
      </c>
      <c r="O420" t="s">
        <v>45</v>
      </c>
      <c r="P420">
        <v>0</v>
      </c>
      <c r="Q420">
        <v>0</v>
      </c>
      <c r="R420" t="s">
        <v>1192</v>
      </c>
      <c r="S420" t="s">
        <v>3359</v>
      </c>
      <c r="T420" t="s">
        <v>3359</v>
      </c>
      <c r="V420" t="s">
        <v>1193</v>
      </c>
    </row>
    <row r="421" spans="1:22" x14ac:dyDescent="0.15">
      <c r="A421">
        <v>420</v>
      </c>
      <c r="B421">
        <v>7.5</v>
      </c>
      <c r="C421" t="s">
        <v>1197</v>
      </c>
      <c r="D421" t="s">
        <v>1198</v>
      </c>
      <c r="E421" t="s">
        <v>223</v>
      </c>
      <c r="F421" t="s">
        <v>1199</v>
      </c>
      <c r="G421">
        <v>11610</v>
      </c>
      <c r="H421">
        <v>12</v>
      </c>
      <c r="I421">
        <v>9</v>
      </c>
      <c r="J421">
        <v>15</v>
      </c>
      <c r="K421">
        <v>40</v>
      </c>
      <c r="L421">
        <v>9</v>
      </c>
      <c r="N421">
        <v>0</v>
      </c>
      <c r="O421" t="s">
        <v>45</v>
      </c>
      <c r="P421">
        <v>107</v>
      </c>
      <c r="Q421">
        <v>205318</v>
      </c>
      <c r="R421" t="s">
        <v>1201</v>
      </c>
      <c r="S421" t="s">
        <v>3359</v>
      </c>
      <c r="T421" t="s">
        <v>3359</v>
      </c>
      <c r="V421" t="s">
        <v>1202</v>
      </c>
    </row>
    <row r="422" spans="1:22" x14ac:dyDescent="0.15">
      <c r="A422">
        <v>421</v>
      </c>
      <c r="B422">
        <v>7.5</v>
      </c>
      <c r="C422" t="s">
        <v>1203</v>
      </c>
      <c r="D422" t="s">
        <v>1204</v>
      </c>
      <c r="E422" t="s">
        <v>223</v>
      </c>
      <c r="F422" t="s">
        <v>1205</v>
      </c>
      <c r="G422">
        <v>11610</v>
      </c>
      <c r="H422">
        <v>12</v>
      </c>
      <c r="I422">
        <v>9</v>
      </c>
      <c r="J422">
        <v>15</v>
      </c>
      <c r="K422">
        <v>40</v>
      </c>
      <c r="L422">
        <v>9</v>
      </c>
      <c r="N422">
        <v>0</v>
      </c>
      <c r="O422" t="s">
        <v>17</v>
      </c>
      <c r="P422">
        <v>431</v>
      </c>
      <c r="Q422">
        <v>0</v>
      </c>
      <c r="R422" t="s">
        <v>1192</v>
      </c>
      <c r="S422" t="s">
        <v>3359</v>
      </c>
      <c r="T422" t="s">
        <v>3359</v>
      </c>
      <c r="V422" t="s">
        <v>1202</v>
      </c>
    </row>
    <row r="423" spans="1:22" x14ac:dyDescent="0.15">
      <c r="A423">
        <v>422</v>
      </c>
      <c r="B423">
        <v>7.5</v>
      </c>
      <c r="C423" t="s">
        <v>1207</v>
      </c>
      <c r="D423" t="s">
        <v>1204</v>
      </c>
      <c r="E423" t="s">
        <v>223</v>
      </c>
      <c r="F423" t="s">
        <v>1205</v>
      </c>
      <c r="G423">
        <v>11610</v>
      </c>
      <c r="H423">
        <v>12</v>
      </c>
      <c r="I423">
        <v>9</v>
      </c>
      <c r="J423">
        <v>15</v>
      </c>
      <c r="K423">
        <v>40</v>
      </c>
      <c r="L423">
        <v>9</v>
      </c>
      <c r="N423">
        <v>0</v>
      </c>
      <c r="O423" t="s">
        <v>17</v>
      </c>
      <c r="P423">
        <v>431</v>
      </c>
      <c r="Q423">
        <v>0</v>
      </c>
      <c r="R423" t="s">
        <v>1201</v>
      </c>
      <c r="S423" t="s">
        <v>3359</v>
      </c>
      <c r="T423" t="s">
        <v>3359</v>
      </c>
      <c r="V423" t="s">
        <v>1202</v>
      </c>
    </row>
    <row r="424" spans="1:22" x14ac:dyDescent="0.15">
      <c r="A424">
        <v>423</v>
      </c>
      <c r="B424">
        <v>7.5</v>
      </c>
      <c r="C424" t="s">
        <v>1208</v>
      </c>
      <c r="D424" t="s">
        <v>1209</v>
      </c>
      <c r="E424" t="s">
        <v>223</v>
      </c>
      <c r="F424" t="s">
        <v>1205</v>
      </c>
      <c r="G424">
        <v>11610</v>
      </c>
      <c r="H424">
        <v>12</v>
      </c>
      <c r="I424">
        <v>9</v>
      </c>
      <c r="J424">
        <v>15</v>
      </c>
      <c r="K424">
        <v>40</v>
      </c>
      <c r="L424">
        <v>9</v>
      </c>
      <c r="N424">
        <v>0</v>
      </c>
      <c r="O424" t="s">
        <v>45</v>
      </c>
      <c r="P424">
        <v>0</v>
      </c>
      <c r="Q424">
        <v>0</v>
      </c>
      <c r="R424" t="s">
        <v>1192</v>
      </c>
      <c r="S424" t="s">
        <v>3359</v>
      </c>
      <c r="T424" t="s">
        <v>3359</v>
      </c>
      <c r="V424" t="s">
        <v>1202</v>
      </c>
    </row>
    <row r="425" spans="1:22" x14ac:dyDescent="0.15">
      <c r="A425">
        <v>424</v>
      </c>
      <c r="B425">
        <v>7.5</v>
      </c>
      <c r="C425" t="s">
        <v>1210</v>
      </c>
      <c r="D425" t="s">
        <v>1209</v>
      </c>
      <c r="E425" t="s">
        <v>223</v>
      </c>
      <c r="F425" t="s">
        <v>1205</v>
      </c>
      <c r="G425">
        <v>11610</v>
      </c>
      <c r="H425">
        <v>12</v>
      </c>
      <c r="I425">
        <v>9</v>
      </c>
      <c r="J425">
        <v>15</v>
      </c>
      <c r="K425">
        <v>40</v>
      </c>
      <c r="L425">
        <v>9</v>
      </c>
      <c r="N425">
        <v>0</v>
      </c>
      <c r="O425" t="s">
        <v>17</v>
      </c>
      <c r="P425">
        <v>0</v>
      </c>
      <c r="Q425">
        <v>0</v>
      </c>
      <c r="R425" t="s">
        <v>1206</v>
      </c>
      <c r="S425" t="s">
        <v>3359</v>
      </c>
      <c r="T425" t="s">
        <v>3359</v>
      </c>
      <c r="V425" t="s">
        <v>1202</v>
      </c>
    </row>
    <row r="426" spans="1:22" x14ac:dyDescent="0.15">
      <c r="A426">
        <v>425</v>
      </c>
      <c r="B426">
        <v>7.5</v>
      </c>
      <c r="C426" t="s">
        <v>1211</v>
      </c>
      <c r="D426" t="s">
        <v>1209</v>
      </c>
      <c r="E426" t="s">
        <v>223</v>
      </c>
      <c r="F426" t="s">
        <v>1205</v>
      </c>
      <c r="G426">
        <v>11610</v>
      </c>
      <c r="H426">
        <v>12</v>
      </c>
      <c r="I426">
        <v>9</v>
      </c>
      <c r="J426">
        <v>15</v>
      </c>
      <c r="K426">
        <v>40</v>
      </c>
      <c r="L426">
        <v>9</v>
      </c>
      <c r="N426">
        <v>0</v>
      </c>
      <c r="O426" t="s">
        <v>17</v>
      </c>
      <c r="P426">
        <v>0</v>
      </c>
      <c r="Q426">
        <v>0</v>
      </c>
      <c r="R426" t="s">
        <v>1206</v>
      </c>
      <c r="S426" t="s">
        <v>3359</v>
      </c>
      <c r="T426" t="s">
        <v>3359</v>
      </c>
      <c r="V426" t="s">
        <v>1202</v>
      </c>
    </row>
    <row r="427" spans="1:22" x14ac:dyDescent="0.15">
      <c r="A427">
        <v>426</v>
      </c>
      <c r="B427">
        <v>7.5</v>
      </c>
      <c r="C427" t="s">
        <v>1212</v>
      </c>
      <c r="D427" t="s">
        <v>1213</v>
      </c>
      <c r="E427" t="s">
        <v>223</v>
      </c>
      <c r="F427" t="s">
        <v>1214</v>
      </c>
      <c r="G427">
        <v>11610</v>
      </c>
      <c r="H427">
        <v>12</v>
      </c>
      <c r="I427">
        <v>9</v>
      </c>
      <c r="J427">
        <v>15</v>
      </c>
      <c r="K427">
        <v>40</v>
      </c>
      <c r="L427">
        <v>9</v>
      </c>
      <c r="N427">
        <v>0</v>
      </c>
      <c r="O427" t="s">
        <v>45</v>
      </c>
      <c r="P427">
        <v>193</v>
      </c>
      <c r="Q427">
        <v>13405</v>
      </c>
      <c r="R427" t="s">
        <v>1215</v>
      </c>
      <c r="S427" t="s">
        <v>3359</v>
      </c>
      <c r="T427" t="s">
        <v>3359</v>
      </c>
      <c r="V427" t="s">
        <v>1186</v>
      </c>
    </row>
    <row r="428" spans="1:22" x14ac:dyDescent="0.15">
      <c r="A428">
        <v>427</v>
      </c>
      <c r="B428">
        <v>7.5</v>
      </c>
      <c r="C428" t="s">
        <v>1216</v>
      </c>
      <c r="D428" t="s">
        <v>1213</v>
      </c>
      <c r="E428" t="s">
        <v>223</v>
      </c>
      <c r="F428" t="s">
        <v>1217</v>
      </c>
      <c r="G428">
        <v>11610</v>
      </c>
      <c r="H428">
        <v>12</v>
      </c>
      <c r="I428">
        <v>9</v>
      </c>
      <c r="J428">
        <v>15</v>
      </c>
      <c r="K428">
        <v>40</v>
      </c>
      <c r="L428">
        <v>9</v>
      </c>
      <c r="N428">
        <v>0</v>
      </c>
      <c r="O428" t="s">
        <v>45</v>
      </c>
      <c r="P428">
        <v>0</v>
      </c>
      <c r="Q428">
        <v>0</v>
      </c>
      <c r="R428" t="s">
        <v>1215</v>
      </c>
      <c r="S428" t="s">
        <v>3359</v>
      </c>
      <c r="T428" t="s">
        <v>3359</v>
      </c>
      <c r="V428" t="s">
        <v>1186</v>
      </c>
    </row>
    <row r="429" spans="1:22" x14ac:dyDescent="0.15">
      <c r="A429">
        <v>428</v>
      </c>
      <c r="B429">
        <v>0</v>
      </c>
      <c r="C429" t="s">
        <v>1218</v>
      </c>
      <c r="D429" t="s">
        <v>1219</v>
      </c>
      <c r="E429" t="s">
        <v>223</v>
      </c>
      <c r="F429" t="s">
        <v>1220</v>
      </c>
      <c r="G429">
        <v>11610</v>
      </c>
      <c r="H429">
        <v>12</v>
      </c>
      <c r="I429">
        <v>9</v>
      </c>
      <c r="J429">
        <v>43</v>
      </c>
      <c r="K429">
        <v>40</v>
      </c>
      <c r="L429">
        <v>9</v>
      </c>
      <c r="N429">
        <v>0</v>
      </c>
      <c r="O429" t="s">
        <v>17</v>
      </c>
      <c r="P429">
        <v>206</v>
      </c>
      <c r="Q429">
        <v>13405</v>
      </c>
      <c r="R429" t="s">
        <v>3359</v>
      </c>
      <c r="S429" t="s">
        <v>3359</v>
      </c>
      <c r="T429" t="s">
        <v>3359</v>
      </c>
      <c r="V429" t="s">
        <v>1186</v>
      </c>
    </row>
    <row r="430" spans="1:22" x14ac:dyDescent="0.15">
      <c r="A430">
        <v>429</v>
      </c>
      <c r="B430">
        <v>0</v>
      </c>
      <c r="C430" t="s">
        <v>1221</v>
      </c>
      <c r="D430" t="s">
        <v>1219</v>
      </c>
      <c r="E430" t="s">
        <v>223</v>
      </c>
      <c r="F430" t="s">
        <v>1222</v>
      </c>
      <c r="G430">
        <v>11610</v>
      </c>
      <c r="H430">
        <v>12</v>
      </c>
      <c r="I430">
        <v>9</v>
      </c>
      <c r="J430">
        <v>43</v>
      </c>
      <c r="K430">
        <v>40</v>
      </c>
      <c r="L430">
        <v>9</v>
      </c>
      <c r="N430">
        <v>0</v>
      </c>
      <c r="O430" t="s">
        <v>17</v>
      </c>
      <c r="P430">
        <v>206</v>
      </c>
      <c r="Q430">
        <v>13405</v>
      </c>
      <c r="R430" t="s">
        <v>3359</v>
      </c>
      <c r="S430" t="s">
        <v>3359</v>
      </c>
      <c r="T430" t="s">
        <v>3359</v>
      </c>
      <c r="V430" t="s">
        <v>1186</v>
      </c>
    </row>
    <row r="431" spans="1:22" x14ac:dyDescent="0.15">
      <c r="A431">
        <v>430</v>
      </c>
      <c r="B431">
        <v>0</v>
      </c>
      <c r="C431" t="s">
        <v>1223</v>
      </c>
      <c r="D431" t="s">
        <v>1219</v>
      </c>
      <c r="E431" t="s">
        <v>223</v>
      </c>
      <c r="F431" t="s">
        <v>1224</v>
      </c>
      <c r="G431">
        <v>11610</v>
      </c>
      <c r="H431">
        <v>12</v>
      </c>
      <c r="I431">
        <v>9</v>
      </c>
      <c r="J431">
        <v>43</v>
      </c>
      <c r="K431">
        <v>40</v>
      </c>
      <c r="L431">
        <v>9</v>
      </c>
      <c r="N431">
        <v>0</v>
      </c>
      <c r="O431" t="s">
        <v>17</v>
      </c>
      <c r="P431">
        <v>0</v>
      </c>
      <c r="Q431">
        <v>13405</v>
      </c>
      <c r="R431" t="s">
        <v>3359</v>
      </c>
      <c r="S431" t="s">
        <v>3359</v>
      </c>
      <c r="T431" t="s">
        <v>3359</v>
      </c>
      <c r="V431" t="s">
        <v>1186</v>
      </c>
    </row>
    <row r="432" spans="1:22" x14ac:dyDescent="0.15">
      <c r="A432">
        <v>431</v>
      </c>
      <c r="B432">
        <v>0</v>
      </c>
      <c r="C432" t="s">
        <v>1225</v>
      </c>
      <c r="D432" t="s">
        <v>1219</v>
      </c>
      <c r="E432" t="s">
        <v>223</v>
      </c>
      <c r="F432" t="s">
        <v>223</v>
      </c>
      <c r="G432">
        <v>11610</v>
      </c>
      <c r="H432">
        <v>12</v>
      </c>
      <c r="I432">
        <v>9</v>
      </c>
      <c r="J432">
        <v>43</v>
      </c>
      <c r="K432">
        <v>40</v>
      </c>
      <c r="L432">
        <v>9</v>
      </c>
      <c r="N432">
        <v>0</v>
      </c>
      <c r="O432" t="s">
        <v>17</v>
      </c>
      <c r="P432">
        <v>0</v>
      </c>
      <c r="Q432">
        <v>0</v>
      </c>
      <c r="R432" t="s">
        <v>3359</v>
      </c>
      <c r="S432" t="s">
        <v>3359</v>
      </c>
      <c r="T432" t="s">
        <v>3359</v>
      </c>
      <c r="V432" t="s">
        <v>1186</v>
      </c>
    </row>
    <row r="433" spans="1:22" x14ac:dyDescent="0.15">
      <c r="A433">
        <v>432</v>
      </c>
      <c r="B433">
        <v>0</v>
      </c>
      <c r="C433" t="s">
        <v>1226</v>
      </c>
      <c r="D433" t="s">
        <v>1219</v>
      </c>
      <c r="E433" t="s">
        <v>223</v>
      </c>
      <c r="F433" t="s">
        <v>223</v>
      </c>
      <c r="G433">
        <v>11610</v>
      </c>
      <c r="H433">
        <v>12</v>
      </c>
      <c r="I433">
        <v>9</v>
      </c>
      <c r="J433">
        <v>43</v>
      </c>
      <c r="K433">
        <v>40</v>
      </c>
      <c r="L433">
        <v>9</v>
      </c>
      <c r="N433">
        <v>0</v>
      </c>
      <c r="O433" t="s">
        <v>17</v>
      </c>
      <c r="P433">
        <v>0</v>
      </c>
      <c r="Q433">
        <v>0</v>
      </c>
      <c r="R433" t="s">
        <v>3359</v>
      </c>
      <c r="S433" t="s">
        <v>3359</v>
      </c>
      <c r="T433" t="s">
        <v>3359</v>
      </c>
      <c r="V433" t="s">
        <v>1186</v>
      </c>
    </row>
    <row r="434" spans="1:22" x14ac:dyDescent="0.15">
      <c r="A434">
        <v>433</v>
      </c>
      <c r="B434">
        <v>0</v>
      </c>
      <c r="C434" t="s">
        <v>1227</v>
      </c>
      <c r="D434" t="s">
        <v>1219</v>
      </c>
      <c r="E434" t="s">
        <v>223</v>
      </c>
      <c r="F434" t="s">
        <v>223</v>
      </c>
      <c r="G434">
        <v>11610</v>
      </c>
      <c r="H434">
        <v>12</v>
      </c>
      <c r="I434">
        <v>9</v>
      </c>
      <c r="J434">
        <v>43</v>
      </c>
      <c r="K434">
        <v>40</v>
      </c>
      <c r="L434">
        <v>9</v>
      </c>
      <c r="N434">
        <v>0</v>
      </c>
      <c r="O434" t="s">
        <v>17</v>
      </c>
      <c r="P434">
        <v>0</v>
      </c>
      <c r="Q434">
        <v>0</v>
      </c>
      <c r="R434" t="s">
        <v>3359</v>
      </c>
      <c r="S434" t="s">
        <v>3359</v>
      </c>
      <c r="T434" t="s">
        <v>3359</v>
      </c>
      <c r="V434" t="s">
        <v>1186</v>
      </c>
    </row>
    <row r="435" spans="1:22" x14ac:dyDescent="0.15">
      <c r="A435">
        <v>434</v>
      </c>
      <c r="B435">
        <v>0</v>
      </c>
      <c r="C435" t="s">
        <v>1228</v>
      </c>
      <c r="D435" t="s">
        <v>1219</v>
      </c>
      <c r="E435" t="s">
        <v>223</v>
      </c>
      <c r="F435" t="s">
        <v>223</v>
      </c>
      <c r="G435">
        <v>11610</v>
      </c>
      <c r="H435">
        <v>12</v>
      </c>
      <c r="I435">
        <v>9</v>
      </c>
      <c r="J435">
        <v>43</v>
      </c>
      <c r="K435">
        <v>40</v>
      </c>
      <c r="L435">
        <v>9</v>
      </c>
      <c r="N435">
        <v>0</v>
      </c>
      <c r="O435" t="s">
        <v>17</v>
      </c>
      <c r="P435">
        <v>0</v>
      </c>
      <c r="Q435">
        <v>0</v>
      </c>
      <c r="R435" t="s">
        <v>3359</v>
      </c>
      <c r="S435" t="s">
        <v>3359</v>
      </c>
      <c r="T435" t="s">
        <v>3359</v>
      </c>
      <c r="V435" t="s">
        <v>1186</v>
      </c>
    </row>
    <row r="436" spans="1:22" x14ac:dyDescent="0.15">
      <c r="A436">
        <v>435</v>
      </c>
      <c r="B436">
        <v>0</v>
      </c>
      <c r="C436" t="s">
        <v>1229</v>
      </c>
      <c r="D436" t="s">
        <v>1219</v>
      </c>
      <c r="E436" t="s">
        <v>223</v>
      </c>
      <c r="F436" t="s">
        <v>223</v>
      </c>
      <c r="G436">
        <v>11610</v>
      </c>
      <c r="H436">
        <v>12</v>
      </c>
      <c r="I436">
        <v>9</v>
      </c>
      <c r="J436">
        <v>43</v>
      </c>
      <c r="K436">
        <v>40</v>
      </c>
      <c r="L436">
        <v>9</v>
      </c>
      <c r="N436">
        <v>0</v>
      </c>
      <c r="O436" t="s">
        <v>17</v>
      </c>
      <c r="P436">
        <v>0</v>
      </c>
      <c r="Q436">
        <v>0</v>
      </c>
      <c r="R436" t="s">
        <v>3359</v>
      </c>
      <c r="S436" t="s">
        <v>3359</v>
      </c>
      <c r="T436" t="s">
        <v>3359</v>
      </c>
      <c r="V436" t="s">
        <v>1186</v>
      </c>
    </row>
    <row r="437" spans="1:22" x14ac:dyDescent="0.15">
      <c r="A437">
        <v>436</v>
      </c>
      <c r="B437">
        <v>0</v>
      </c>
      <c r="C437" t="s">
        <v>1230</v>
      </c>
      <c r="D437" t="s">
        <v>1219</v>
      </c>
      <c r="E437" t="s">
        <v>223</v>
      </c>
      <c r="F437" t="s">
        <v>223</v>
      </c>
      <c r="G437">
        <v>11610</v>
      </c>
      <c r="H437">
        <v>12</v>
      </c>
      <c r="I437">
        <v>9</v>
      </c>
      <c r="J437">
        <v>43</v>
      </c>
      <c r="K437">
        <v>40</v>
      </c>
      <c r="L437">
        <v>9</v>
      </c>
      <c r="N437">
        <v>0</v>
      </c>
      <c r="O437" t="s">
        <v>17</v>
      </c>
      <c r="P437">
        <v>0</v>
      </c>
      <c r="Q437">
        <v>0</v>
      </c>
      <c r="R437" t="s">
        <v>3359</v>
      </c>
      <c r="S437" t="s">
        <v>3359</v>
      </c>
      <c r="T437" t="s">
        <v>3359</v>
      </c>
      <c r="V437" t="s">
        <v>1186</v>
      </c>
    </row>
    <row r="438" spans="1:22" x14ac:dyDescent="0.15">
      <c r="A438">
        <v>437</v>
      </c>
      <c r="B438">
        <v>0</v>
      </c>
      <c r="C438" t="s">
        <v>1231</v>
      </c>
      <c r="D438" t="s">
        <v>1219</v>
      </c>
      <c r="E438" t="s">
        <v>223</v>
      </c>
      <c r="F438" t="s">
        <v>223</v>
      </c>
      <c r="G438">
        <v>11610</v>
      </c>
      <c r="H438">
        <v>12</v>
      </c>
      <c r="I438">
        <v>9</v>
      </c>
      <c r="J438">
        <v>43</v>
      </c>
      <c r="K438">
        <v>40</v>
      </c>
      <c r="L438">
        <v>9</v>
      </c>
      <c r="N438">
        <v>0</v>
      </c>
      <c r="O438" t="s">
        <v>17</v>
      </c>
      <c r="P438">
        <v>0</v>
      </c>
      <c r="Q438">
        <v>0</v>
      </c>
      <c r="R438" t="s">
        <v>3359</v>
      </c>
      <c r="S438" t="s">
        <v>3359</v>
      </c>
      <c r="T438" t="s">
        <v>3359</v>
      </c>
      <c r="V438" t="s">
        <v>1186</v>
      </c>
    </row>
    <row r="439" spans="1:22" x14ac:dyDescent="0.15">
      <c r="A439">
        <v>438</v>
      </c>
      <c r="B439">
        <v>0</v>
      </c>
      <c r="C439" t="s">
        <v>1232</v>
      </c>
      <c r="D439" t="s">
        <v>1219</v>
      </c>
      <c r="E439" t="s">
        <v>223</v>
      </c>
      <c r="F439" t="s">
        <v>223</v>
      </c>
      <c r="G439">
        <v>11610</v>
      </c>
      <c r="H439">
        <v>12</v>
      </c>
      <c r="I439">
        <v>9</v>
      </c>
      <c r="J439">
        <v>43</v>
      </c>
      <c r="K439">
        <v>40</v>
      </c>
      <c r="L439">
        <v>9</v>
      </c>
      <c r="N439">
        <v>0</v>
      </c>
      <c r="O439" t="s">
        <v>17</v>
      </c>
      <c r="P439">
        <v>0</v>
      </c>
      <c r="Q439">
        <v>0</v>
      </c>
      <c r="R439" t="s">
        <v>3359</v>
      </c>
      <c r="S439" t="s">
        <v>3359</v>
      </c>
      <c r="T439" t="s">
        <v>3359</v>
      </c>
      <c r="V439" t="s">
        <v>1186</v>
      </c>
    </row>
    <row r="440" spans="1:22" x14ac:dyDescent="0.15">
      <c r="A440">
        <v>439</v>
      </c>
      <c r="B440">
        <v>0</v>
      </c>
      <c r="C440" t="s">
        <v>1233</v>
      </c>
      <c r="D440" t="s">
        <v>1234</v>
      </c>
      <c r="E440" t="s">
        <v>223</v>
      </c>
      <c r="F440" t="s">
        <v>1235</v>
      </c>
      <c r="G440">
        <v>11610</v>
      </c>
      <c r="H440">
        <v>12</v>
      </c>
      <c r="I440">
        <v>9</v>
      </c>
      <c r="J440">
        <v>43</v>
      </c>
      <c r="K440">
        <v>40</v>
      </c>
      <c r="L440">
        <v>9</v>
      </c>
      <c r="N440">
        <v>0</v>
      </c>
      <c r="O440" t="s">
        <v>17</v>
      </c>
      <c r="P440">
        <v>72</v>
      </c>
      <c r="Q440">
        <v>13405</v>
      </c>
      <c r="R440" t="s">
        <v>3359</v>
      </c>
      <c r="S440" t="s">
        <v>3359</v>
      </c>
      <c r="T440" t="s">
        <v>3359</v>
      </c>
      <c r="V440" t="s">
        <v>1186</v>
      </c>
    </row>
    <row r="441" spans="1:22" x14ac:dyDescent="0.15">
      <c r="A441">
        <v>440</v>
      </c>
      <c r="B441">
        <v>0</v>
      </c>
      <c r="C441" t="s">
        <v>1236</v>
      </c>
      <c r="D441" t="s">
        <v>1234</v>
      </c>
      <c r="E441" t="s">
        <v>223</v>
      </c>
      <c r="F441" t="s">
        <v>1237</v>
      </c>
      <c r="G441">
        <v>11610</v>
      </c>
      <c r="H441">
        <v>12</v>
      </c>
      <c r="I441">
        <v>9</v>
      </c>
      <c r="J441">
        <v>43</v>
      </c>
      <c r="K441">
        <v>40</v>
      </c>
      <c r="L441">
        <v>9</v>
      </c>
      <c r="N441">
        <v>0</v>
      </c>
      <c r="O441" t="s">
        <v>17</v>
      </c>
      <c r="P441">
        <v>432</v>
      </c>
      <c r="Q441">
        <v>0</v>
      </c>
      <c r="R441" t="s">
        <v>3359</v>
      </c>
      <c r="S441" t="s">
        <v>3359</v>
      </c>
      <c r="T441" t="s">
        <v>3359</v>
      </c>
      <c r="V441" t="s">
        <v>1186</v>
      </c>
    </row>
    <row r="442" spans="1:22" x14ac:dyDescent="0.15">
      <c r="A442">
        <v>441</v>
      </c>
      <c r="B442">
        <v>0</v>
      </c>
      <c r="C442" t="s">
        <v>1239</v>
      </c>
      <c r="D442" t="s">
        <v>1234</v>
      </c>
      <c r="E442" t="s">
        <v>223</v>
      </c>
      <c r="F442" t="s">
        <v>1240</v>
      </c>
      <c r="G442">
        <v>11610</v>
      </c>
      <c r="H442">
        <v>12</v>
      </c>
      <c r="I442">
        <v>9</v>
      </c>
      <c r="J442">
        <v>43</v>
      </c>
      <c r="K442">
        <v>40</v>
      </c>
      <c r="L442">
        <v>9</v>
      </c>
      <c r="N442">
        <v>0</v>
      </c>
      <c r="O442" t="s">
        <v>17</v>
      </c>
      <c r="P442">
        <v>432</v>
      </c>
      <c r="Q442">
        <v>0</v>
      </c>
      <c r="R442" t="s">
        <v>3359</v>
      </c>
      <c r="S442" t="s">
        <v>3359</v>
      </c>
      <c r="T442" t="s">
        <v>3359</v>
      </c>
      <c r="V442" t="s">
        <v>1186</v>
      </c>
    </row>
    <row r="443" spans="1:22" x14ac:dyDescent="0.15">
      <c r="A443">
        <v>442</v>
      </c>
      <c r="B443">
        <v>0</v>
      </c>
      <c r="C443" t="s">
        <v>1241</v>
      </c>
      <c r="D443" t="s">
        <v>1242</v>
      </c>
      <c r="E443" t="s">
        <v>223</v>
      </c>
      <c r="F443" t="s">
        <v>1243</v>
      </c>
      <c r="G443">
        <v>11610</v>
      </c>
      <c r="H443">
        <v>12</v>
      </c>
      <c r="I443">
        <v>9</v>
      </c>
      <c r="J443">
        <v>43</v>
      </c>
      <c r="K443">
        <v>40</v>
      </c>
      <c r="L443">
        <v>9</v>
      </c>
      <c r="N443">
        <v>0</v>
      </c>
      <c r="O443" t="s">
        <v>45</v>
      </c>
      <c r="P443">
        <v>361</v>
      </c>
      <c r="Q443">
        <v>0</v>
      </c>
      <c r="R443" t="s">
        <v>1245</v>
      </c>
      <c r="S443" t="s">
        <v>3359</v>
      </c>
      <c r="T443" t="s">
        <v>3359</v>
      </c>
      <c r="V443" t="s">
        <v>1246</v>
      </c>
    </row>
    <row r="444" spans="1:22" x14ac:dyDescent="0.15">
      <c r="A444">
        <v>443</v>
      </c>
      <c r="B444">
        <v>0</v>
      </c>
      <c r="C444" t="s">
        <v>1247</v>
      </c>
      <c r="D444" t="s">
        <v>1248</v>
      </c>
      <c r="E444" t="s">
        <v>223</v>
      </c>
      <c r="F444" t="s">
        <v>1249</v>
      </c>
      <c r="G444">
        <v>11610</v>
      </c>
      <c r="H444">
        <v>12</v>
      </c>
      <c r="I444">
        <v>9</v>
      </c>
      <c r="J444">
        <v>43</v>
      </c>
      <c r="K444">
        <v>40</v>
      </c>
      <c r="L444">
        <v>9</v>
      </c>
      <c r="N444">
        <v>0</v>
      </c>
      <c r="O444" t="s">
        <v>735</v>
      </c>
      <c r="P444">
        <v>65</v>
      </c>
      <c r="Q444">
        <v>13405</v>
      </c>
      <c r="R444" t="s">
        <v>1020</v>
      </c>
      <c r="S444" t="s">
        <v>3359</v>
      </c>
      <c r="T444" t="s">
        <v>3359</v>
      </c>
      <c r="V444" t="s">
        <v>1250</v>
      </c>
    </row>
    <row r="445" spans="1:22" x14ac:dyDescent="0.15">
      <c r="A445">
        <v>444</v>
      </c>
      <c r="B445">
        <v>0</v>
      </c>
      <c r="C445" t="s">
        <v>1251</v>
      </c>
      <c r="D445" t="s">
        <v>1252</v>
      </c>
      <c r="E445" t="s">
        <v>223</v>
      </c>
      <c r="F445" t="s">
        <v>1253</v>
      </c>
      <c r="G445">
        <v>11610</v>
      </c>
      <c r="H445">
        <v>12</v>
      </c>
      <c r="I445">
        <v>9</v>
      </c>
      <c r="J445">
        <v>14</v>
      </c>
      <c r="K445">
        <v>40</v>
      </c>
      <c r="L445">
        <v>9</v>
      </c>
      <c r="N445">
        <v>0</v>
      </c>
      <c r="O445" t="s">
        <v>62</v>
      </c>
      <c r="P445">
        <v>599</v>
      </c>
      <c r="Q445">
        <v>196948</v>
      </c>
      <c r="R445" t="s">
        <v>1020</v>
      </c>
      <c r="S445" t="s">
        <v>3359</v>
      </c>
      <c r="T445" t="s">
        <v>3359</v>
      </c>
      <c r="V445" t="s">
        <v>1255</v>
      </c>
    </row>
    <row r="446" spans="1:22" x14ac:dyDescent="0.15">
      <c r="A446">
        <v>445</v>
      </c>
      <c r="B446">
        <v>0</v>
      </c>
      <c r="C446" t="s">
        <v>1256</v>
      </c>
      <c r="D446" t="s">
        <v>1258</v>
      </c>
      <c r="E446" t="s">
        <v>223</v>
      </c>
      <c r="F446" t="s">
        <v>1253</v>
      </c>
      <c r="G446">
        <v>11610</v>
      </c>
      <c r="H446">
        <v>12</v>
      </c>
      <c r="I446">
        <v>9</v>
      </c>
      <c r="J446">
        <v>14</v>
      </c>
      <c r="K446">
        <v>40</v>
      </c>
      <c r="L446">
        <v>9</v>
      </c>
      <c r="N446">
        <v>0</v>
      </c>
      <c r="O446" t="s">
        <v>451</v>
      </c>
      <c r="P446">
        <v>0</v>
      </c>
      <c r="Q446">
        <v>0</v>
      </c>
      <c r="R446" t="s">
        <v>1259</v>
      </c>
      <c r="S446" t="s">
        <v>3359</v>
      </c>
      <c r="T446" t="s">
        <v>3359</v>
      </c>
      <c r="V446" t="s">
        <v>1255</v>
      </c>
    </row>
    <row r="447" spans="1:22" x14ac:dyDescent="0.15">
      <c r="A447">
        <v>446</v>
      </c>
      <c r="B447">
        <v>0</v>
      </c>
      <c r="C447" t="s">
        <v>1260</v>
      </c>
      <c r="D447" t="s">
        <v>1261</v>
      </c>
      <c r="E447" t="s">
        <v>223</v>
      </c>
      <c r="F447" t="s">
        <v>1262</v>
      </c>
      <c r="G447">
        <v>11610</v>
      </c>
      <c r="H447">
        <v>12</v>
      </c>
      <c r="I447">
        <v>9</v>
      </c>
      <c r="J447">
        <v>14</v>
      </c>
      <c r="K447">
        <v>40</v>
      </c>
      <c r="L447">
        <v>9</v>
      </c>
      <c r="N447">
        <v>0</v>
      </c>
      <c r="O447" t="s">
        <v>451</v>
      </c>
      <c r="P447">
        <v>80</v>
      </c>
      <c r="Q447">
        <v>13405</v>
      </c>
      <c r="R447" t="s">
        <v>1259</v>
      </c>
      <c r="S447" t="s">
        <v>3359</v>
      </c>
      <c r="T447" t="s">
        <v>3359</v>
      </c>
      <c r="V447" t="s">
        <v>1255</v>
      </c>
    </row>
    <row r="448" spans="1:22" x14ac:dyDescent="0.15">
      <c r="A448">
        <v>447</v>
      </c>
      <c r="B448">
        <v>0</v>
      </c>
      <c r="C448" t="s">
        <v>1263</v>
      </c>
      <c r="D448" t="s">
        <v>1261</v>
      </c>
      <c r="E448" t="s">
        <v>223</v>
      </c>
      <c r="F448" t="s">
        <v>1262</v>
      </c>
      <c r="G448">
        <v>11610</v>
      </c>
      <c r="H448">
        <v>12</v>
      </c>
      <c r="I448">
        <v>9</v>
      </c>
      <c r="J448">
        <v>14</v>
      </c>
      <c r="K448">
        <v>40</v>
      </c>
      <c r="L448">
        <v>9</v>
      </c>
      <c r="N448">
        <v>0</v>
      </c>
      <c r="O448" t="s">
        <v>451</v>
      </c>
      <c r="P448">
        <v>80</v>
      </c>
      <c r="Q448">
        <v>13405</v>
      </c>
      <c r="R448" t="s">
        <v>1259</v>
      </c>
      <c r="S448" t="s">
        <v>3359</v>
      </c>
      <c r="T448" t="s">
        <v>3359</v>
      </c>
      <c r="V448" t="s">
        <v>1255</v>
      </c>
    </row>
    <row r="449" spans="1:22" x14ac:dyDescent="0.15">
      <c r="A449">
        <v>448</v>
      </c>
      <c r="B449">
        <v>0</v>
      </c>
      <c r="C449" t="s">
        <v>1264</v>
      </c>
      <c r="D449" t="s">
        <v>1261</v>
      </c>
      <c r="E449" t="s">
        <v>223</v>
      </c>
      <c r="F449" t="s">
        <v>1262</v>
      </c>
      <c r="G449">
        <v>11610</v>
      </c>
      <c r="H449">
        <v>12</v>
      </c>
      <c r="I449">
        <v>9</v>
      </c>
      <c r="J449">
        <v>14</v>
      </c>
      <c r="K449">
        <v>40</v>
      </c>
      <c r="L449">
        <v>9</v>
      </c>
      <c r="N449">
        <v>0</v>
      </c>
      <c r="O449" t="s">
        <v>451</v>
      </c>
      <c r="P449">
        <v>80</v>
      </c>
      <c r="Q449">
        <v>13405</v>
      </c>
      <c r="R449" t="s">
        <v>1259</v>
      </c>
      <c r="S449" t="s">
        <v>3359</v>
      </c>
      <c r="T449" t="s">
        <v>3359</v>
      </c>
      <c r="V449" t="s">
        <v>1255</v>
      </c>
    </row>
    <row r="450" spans="1:22" x14ac:dyDescent="0.15">
      <c r="A450">
        <v>449</v>
      </c>
      <c r="B450">
        <v>0</v>
      </c>
      <c r="C450" t="s">
        <v>1265</v>
      </c>
      <c r="D450" t="s">
        <v>1261</v>
      </c>
      <c r="E450" t="s">
        <v>223</v>
      </c>
      <c r="F450" t="s">
        <v>1266</v>
      </c>
      <c r="G450">
        <v>11610</v>
      </c>
      <c r="H450">
        <v>12</v>
      </c>
      <c r="I450">
        <v>9</v>
      </c>
      <c r="J450">
        <v>14</v>
      </c>
      <c r="K450">
        <v>40</v>
      </c>
      <c r="L450">
        <v>9</v>
      </c>
      <c r="N450">
        <v>0</v>
      </c>
      <c r="O450" t="s">
        <v>451</v>
      </c>
      <c r="P450">
        <v>203</v>
      </c>
      <c r="Q450">
        <v>13405</v>
      </c>
      <c r="R450" t="s">
        <v>1259</v>
      </c>
      <c r="S450" t="s">
        <v>3359</v>
      </c>
      <c r="T450" t="s">
        <v>3359</v>
      </c>
      <c r="V450" t="s">
        <v>1255</v>
      </c>
    </row>
    <row r="451" spans="1:22" x14ac:dyDescent="0.15">
      <c r="A451">
        <v>450</v>
      </c>
      <c r="B451">
        <v>0</v>
      </c>
      <c r="C451" t="s">
        <v>1267</v>
      </c>
      <c r="D451" t="s">
        <v>1261</v>
      </c>
      <c r="E451" t="s">
        <v>223</v>
      </c>
      <c r="F451" t="s">
        <v>1262</v>
      </c>
      <c r="G451">
        <v>11610</v>
      </c>
      <c r="H451">
        <v>12</v>
      </c>
      <c r="I451">
        <v>9</v>
      </c>
      <c r="J451">
        <v>14</v>
      </c>
      <c r="K451">
        <v>40</v>
      </c>
      <c r="L451">
        <v>9</v>
      </c>
      <c r="N451">
        <v>0</v>
      </c>
      <c r="O451" t="s">
        <v>451</v>
      </c>
      <c r="P451">
        <v>97</v>
      </c>
      <c r="Q451">
        <v>13405</v>
      </c>
      <c r="R451" t="s">
        <v>1259</v>
      </c>
      <c r="S451" t="s">
        <v>3359</v>
      </c>
      <c r="T451" t="s">
        <v>3359</v>
      </c>
      <c r="V451" t="s">
        <v>1255</v>
      </c>
    </row>
    <row r="452" spans="1:22" x14ac:dyDescent="0.15">
      <c r="A452">
        <v>451</v>
      </c>
      <c r="B452">
        <v>0</v>
      </c>
      <c r="C452" t="s">
        <v>1268</v>
      </c>
      <c r="D452" t="s">
        <v>1261</v>
      </c>
      <c r="E452" t="s">
        <v>223</v>
      </c>
      <c r="F452" t="s">
        <v>1266</v>
      </c>
      <c r="G452">
        <v>11610</v>
      </c>
      <c r="H452">
        <v>12</v>
      </c>
      <c r="I452">
        <v>9</v>
      </c>
      <c r="J452">
        <v>14</v>
      </c>
      <c r="K452">
        <v>40</v>
      </c>
      <c r="L452">
        <v>9</v>
      </c>
      <c r="N452">
        <v>0</v>
      </c>
      <c r="O452" t="s">
        <v>451</v>
      </c>
      <c r="P452">
        <v>385</v>
      </c>
      <c r="Q452">
        <v>13405</v>
      </c>
      <c r="R452" t="s">
        <v>1259</v>
      </c>
      <c r="S452" t="s">
        <v>3359</v>
      </c>
      <c r="T452" t="s">
        <v>3359</v>
      </c>
      <c r="V452" t="s">
        <v>1255</v>
      </c>
    </row>
    <row r="453" spans="1:22" x14ac:dyDescent="0.15">
      <c r="A453">
        <v>452</v>
      </c>
      <c r="B453">
        <v>0</v>
      </c>
      <c r="C453" t="s">
        <v>1269</v>
      </c>
      <c r="D453" t="s">
        <v>1261</v>
      </c>
      <c r="E453" t="s">
        <v>223</v>
      </c>
      <c r="F453" t="s">
        <v>1253</v>
      </c>
      <c r="G453">
        <v>11610</v>
      </c>
      <c r="H453">
        <v>12</v>
      </c>
      <c r="I453">
        <v>9</v>
      </c>
      <c r="J453">
        <v>14</v>
      </c>
      <c r="K453">
        <v>40</v>
      </c>
      <c r="L453">
        <v>9</v>
      </c>
      <c r="N453">
        <v>0</v>
      </c>
      <c r="O453" t="s">
        <v>451</v>
      </c>
      <c r="P453">
        <v>387</v>
      </c>
      <c r="Q453">
        <v>13405</v>
      </c>
      <c r="R453" t="s">
        <v>1259</v>
      </c>
      <c r="S453" t="s">
        <v>3359</v>
      </c>
      <c r="T453" t="s">
        <v>3359</v>
      </c>
      <c r="V453" t="s">
        <v>1255</v>
      </c>
    </row>
    <row r="454" spans="1:22" x14ac:dyDescent="0.15">
      <c r="A454">
        <v>453</v>
      </c>
      <c r="B454">
        <v>0</v>
      </c>
      <c r="C454" t="s">
        <v>1270</v>
      </c>
      <c r="D454" t="s">
        <v>1271</v>
      </c>
      <c r="E454" t="s">
        <v>223</v>
      </c>
      <c r="F454" t="s">
        <v>1272</v>
      </c>
      <c r="G454">
        <v>11610</v>
      </c>
      <c r="H454">
        <v>12</v>
      </c>
      <c r="I454">
        <v>9</v>
      </c>
      <c r="J454">
        <v>14</v>
      </c>
      <c r="K454">
        <v>40</v>
      </c>
      <c r="L454">
        <v>9</v>
      </c>
      <c r="N454">
        <v>0</v>
      </c>
      <c r="O454" t="s">
        <v>451</v>
      </c>
      <c r="P454">
        <v>463</v>
      </c>
      <c r="Q454">
        <v>63402</v>
      </c>
      <c r="R454" t="s">
        <v>1259</v>
      </c>
      <c r="S454" t="s">
        <v>3359</v>
      </c>
      <c r="T454" t="s">
        <v>3359</v>
      </c>
      <c r="V454" t="s">
        <v>1255</v>
      </c>
    </row>
    <row r="455" spans="1:22" x14ac:dyDescent="0.15">
      <c r="A455">
        <v>454</v>
      </c>
      <c r="B455">
        <v>0</v>
      </c>
      <c r="C455" t="s">
        <v>1273</v>
      </c>
      <c r="D455" t="s">
        <v>1271</v>
      </c>
      <c r="E455" t="s">
        <v>223</v>
      </c>
      <c r="F455" t="s">
        <v>1272</v>
      </c>
      <c r="G455">
        <v>11610</v>
      </c>
      <c r="H455">
        <v>12</v>
      </c>
      <c r="I455">
        <v>9</v>
      </c>
      <c r="J455">
        <v>14</v>
      </c>
      <c r="K455">
        <v>40</v>
      </c>
      <c r="L455">
        <v>9</v>
      </c>
      <c r="N455">
        <v>0</v>
      </c>
      <c r="O455" t="s">
        <v>451</v>
      </c>
      <c r="P455">
        <v>464</v>
      </c>
      <c r="Q455">
        <v>63402</v>
      </c>
      <c r="R455" t="s">
        <v>1259</v>
      </c>
      <c r="S455" t="s">
        <v>3359</v>
      </c>
      <c r="T455" t="s">
        <v>3359</v>
      </c>
      <c r="V455" t="s">
        <v>1255</v>
      </c>
    </row>
    <row r="456" spans="1:22" x14ac:dyDescent="0.15">
      <c r="A456">
        <v>455</v>
      </c>
      <c r="B456">
        <v>0</v>
      </c>
      <c r="C456" t="s">
        <v>1274</v>
      </c>
      <c r="D456" t="s">
        <v>1275</v>
      </c>
      <c r="E456" t="s">
        <v>223</v>
      </c>
      <c r="F456">
        <v>0</v>
      </c>
      <c r="G456">
        <v>11610</v>
      </c>
      <c r="H456">
        <v>46</v>
      </c>
      <c r="I456">
        <v>9</v>
      </c>
      <c r="J456">
        <v>14</v>
      </c>
      <c r="K456">
        <v>40</v>
      </c>
      <c r="L456">
        <v>9</v>
      </c>
      <c r="N456">
        <v>0</v>
      </c>
      <c r="O456" t="s">
        <v>98</v>
      </c>
      <c r="P456">
        <v>450</v>
      </c>
      <c r="Q456">
        <v>13405</v>
      </c>
      <c r="R456" t="s">
        <v>3359</v>
      </c>
      <c r="S456" t="s">
        <v>3359</v>
      </c>
      <c r="T456" t="s">
        <v>3359</v>
      </c>
      <c r="V456" t="s">
        <v>223</v>
      </c>
    </row>
    <row r="457" spans="1:22" x14ac:dyDescent="0.15">
      <c r="A457">
        <v>456</v>
      </c>
      <c r="B457">
        <v>0</v>
      </c>
      <c r="C457" t="s">
        <v>1276</v>
      </c>
      <c r="D457" t="s">
        <v>1277</v>
      </c>
      <c r="E457" t="s">
        <v>223</v>
      </c>
      <c r="F457" t="s">
        <v>223</v>
      </c>
      <c r="G457">
        <v>11610</v>
      </c>
      <c r="H457">
        <v>12</v>
      </c>
      <c r="I457">
        <v>9</v>
      </c>
      <c r="J457">
        <v>15</v>
      </c>
      <c r="K457">
        <v>40</v>
      </c>
      <c r="L457">
        <v>9</v>
      </c>
      <c r="N457">
        <v>0</v>
      </c>
      <c r="O457" t="s">
        <v>762</v>
      </c>
      <c r="P457">
        <v>283</v>
      </c>
      <c r="Q457">
        <v>0</v>
      </c>
      <c r="R457" t="s">
        <v>3359</v>
      </c>
      <c r="S457" t="s">
        <v>3359</v>
      </c>
      <c r="T457" t="s">
        <v>3359</v>
      </c>
      <c r="V457" t="s">
        <v>223</v>
      </c>
    </row>
    <row r="458" spans="1:22" x14ac:dyDescent="0.15">
      <c r="A458">
        <v>457</v>
      </c>
      <c r="B458">
        <v>0</v>
      </c>
      <c r="C458" t="s">
        <v>1279</v>
      </c>
      <c r="D458" t="s">
        <v>1277</v>
      </c>
      <c r="E458" t="s">
        <v>223</v>
      </c>
      <c r="F458" t="s">
        <v>223</v>
      </c>
      <c r="G458">
        <v>11610</v>
      </c>
      <c r="H458">
        <v>12</v>
      </c>
      <c r="I458">
        <v>9</v>
      </c>
      <c r="J458">
        <v>15</v>
      </c>
      <c r="K458">
        <v>40</v>
      </c>
      <c r="L458">
        <v>9</v>
      </c>
      <c r="N458">
        <v>0</v>
      </c>
      <c r="O458" t="s">
        <v>762</v>
      </c>
      <c r="P458">
        <v>283</v>
      </c>
      <c r="Q458">
        <v>0</v>
      </c>
      <c r="R458" t="s">
        <v>3359</v>
      </c>
      <c r="S458" t="s">
        <v>3359</v>
      </c>
      <c r="T458" t="s">
        <v>3359</v>
      </c>
      <c r="V458" t="s">
        <v>223</v>
      </c>
    </row>
    <row r="459" spans="1:22" x14ac:dyDescent="0.15">
      <c r="A459">
        <v>458</v>
      </c>
      <c r="B459">
        <v>0</v>
      </c>
      <c r="C459" t="s">
        <v>1280</v>
      </c>
      <c r="D459" t="s">
        <v>1281</v>
      </c>
      <c r="E459" t="s">
        <v>223</v>
      </c>
      <c r="F459" t="s">
        <v>223</v>
      </c>
      <c r="G459">
        <v>11610</v>
      </c>
      <c r="H459">
        <v>0</v>
      </c>
      <c r="I459">
        <v>9</v>
      </c>
      <c r="J459">
        <v>43</v>
      </c>
      <c r="K459">
        <v>40</v>
      </c>
      <c r="L459">
        <v>9</v>
      </c>
      <c r="N459">
        <v>0</v>
      </c>
      <c r="O459" t="s">
        <v>3359</v>
      </c>
      <c r="P459">
        <v>305</v>
      </c>
      <c r="Q459">
        <v>13405</v>
      </c>
      <c r="R459" t="s">
        <v>60</v>
      </c>
      <c r="S459" t="s">
        <v>3359</v>
      </c>
      <c r="T459" t="s">
        <v>3359</v>
      </c>
      <c r="V459" t="s">
        <v>223</v>
      </c>
    </row>
    <row r="460" spans="1:22" x14ac:dyDescent="0.15">
      <c r="A460">
        <v>459</v>
      </c>
      <c r="B460">
        <v>0</v>
      </c>
      <c r="C460" t="s">
        <v>1283</v>
      </c>
      <c r="D460" t="s">
        <v>1281</v>
      </c>
      <c r="E460" t="s">
        <v>223</v>
      </c>
      <c r="F460" t="s">
        <v>223</v>
      </c>
      <c r="G460">
        <v>11610</v>
      </c>
      <c r="H460">
        <v>0</v>
      </c>
      <c r="I460">
        <v>9</v>
      </c>
      <c r="J460">
        <v>43</v>
      </c>
      <c r="K460">
        <v>40</v>
      </c>
      <c r="L460">
        <v>9</v>
      </c>
      <c r="N460">
        <v>0</v>
      </c>
      <c r="O460" t="s">
        <v>3359</v>
      </c>
      <c r="P460">
        <v>305</v>
      </c>
      <c r="Q460">
        <v>13405</v>
      </c>
      <c r="R460" t="s">
        <v>60</v>
      </c>
      <c r="S460" t="s">
        <v>3359</v>
      </c>
      <c r="T460" t="s">
        <v>3359</v>
      </c>
      <c r="V460" t="s">
        <v>223</v>
      </c>
    </row>
    <row r="461" spans="1:22" x14ac:dyDescent="0.15">
      <c r="A461">
        <v>460</v>
      </c>
      <c r="B461">
        <v>0</v>
      </c>
      <c r="C461" t="s">
        <v>1284</v>
      </c>
      <c r="D461" t="s">
        <v>1281</v>
      </c>
      <c r="E461" t="s">
        <v>223</v>
      </c>
      <c r="F461" t="s">
        <v>223</v>
      </c>
      <c r="G461">
        <v>11610</v>
      </c>
      <c r="H461">
        <v>0</v>
      </c>
      <c r="I461">
        <v>9</v>
      </c>
      <c r="J461">
        <v>43</v>
      </c>
      <c r="K461">
        <v>40</v>
      </c>
      <c r="L461">
        <v>9</v>
      </c>
      <c r="N461">
        <v>0</v>
      </c>
      <c r="O461" t="s">
        <v>3359</v>
      </c>
      <c r="P461">
        <v>305</v>
      </c>
      <c r="Q461">
        <v>13405</v>
      </c>
      <c r="R461" t="s">
        <v>60</v>
      </c>
      <c r="S461" t="s">
        <v>3359</v>
      </c>
      <c r="T461" t="s">
        <v>3359</v>
      </c>
      <c r="V461" t="s">
        <v>223</v>
      </c>
    </row>
    <row r="462" spans="1:22" x14ac:dyDescent="0.15">
      <c r="A462">
        <v>461</v>
      </c>
      <c r="B462">
        <v>2.2000000000000002</v>
      </c>
      <c r="C462" t="s">
        <v>1285</v>
      </c>
      <c r="D462" t="s">
        <v>1287</v>
      </c>
      <c r="E462" t="s">
        <v>223</v>
      </c>
      <c r="F462" t="s">
        <v>223</v>
      </c>
      <c r="G462">
        <v>11610</v>
      </c>
      <c r="H462">
        <v>12</v>
      </c>
      <c r="I462">
        <v>9</v>
      </c>
      <c r="J462">
        <v>15</v>
      </c>
      <c r="K462">
        <v>30</v>
      </c>
      <c r="L462">
        <v>9</v>
      </c>
      <c r="N462">
        <v>0</v>
      </c>
      <c r="O462" t="s">
        <v>45</v>
      </c>
      <c r="P462">
        <v>0</v>
      </c>
      <c r="Q462">
        <v>0</v>
      </c>
      <c r="R462" t="s">
        <v>3359</v>
      </c>
      <c r="S462" t="s">
        <v>3359</v>
      </c>
      <c r="T462" t="s">
        <v>3359</v>
      </c>
      <c r="V462" t="s">
        <v>223</v>
      </c>
    </row>
    <row r="463" spans="1:22" x14ac:dyDescent="0.15">
      <c r="A463">
        <v>462</v>
      </c>
      <c r="B463">
        <v>2.2000000000000002</v>
      </c>
      <c r="C463" t="s">
        <v>1288</v>
      </c>
      <c r="D463" t="s">
        <v>1287</v>
      </c>
      <c r="E463" t="s">
        <v>223</v>
      </c>
      <c r="F463" t="s">
        <v>223</v>
      </c>
      <c r="G463">
        <v>11610</v>
      </c>
      <c r="H463">
        <v>12</v>
      </c>
      <c r="I463">
        <v>9</v>
      </c>
      <c r="J463">
        <v>15</v>
      </c>
      <c r="K463">
        <v>30</v>
      </c>
      <c r="L463">
        <v>9</v>
      </c>
      <c r="N463">
        <v>0</v>
      </c>
      <c r="O463" t="s">
        <v>45</v>
      </c>
      <c r="P463">
        <v>0</v>
      </c>
      <c r="Q463">
        <v>0</v>
      </c>
      <c r="R463" t="s">
        <v>3359</v>
      </c>
      <c r="S463" t="s">
        <v>3359</v>
      </c>
      <c r="T463" t="s">
        <v>3359</v>
      </c>
      <c r="V463" t="s">
        <v>223</v>
      </c>
    </row>
    <row r="464" spans="1:22" x14ac:dyDescent="0.15">
      <c r="A464">
        <v>463</v>
      </c>
      <c r="B464">
        <v>2.2000000000000002</v>
      </c>
      <c r="C464" t="s">
        <v>1289</v>
      </c>
      <c r="D464" t="s">
        <v>1287</v>
      </c>
      <c r="E464" t="s">
        <v>223</v>
      </c>
      <c r="F464" t="s">
        <v>223</v>
      </c>
      <c r="G464">
        <v>11610</v>
      </c>
      <c r="H464">
        <v>12</v>
      </c>
      <c r="I464">
        <v>9</v>
      </c>
      <c r="J464">
        <v>15</v>
      </c>
      <c r="K464">
        <v>30</v>
      </c>
      <c r="L464">
        <v>9</v>
      </c>
      <c r="N464">
        <v>0</v>
      </c>
      <c r="O464" t="s">
        <v>45</v>
      </c>
      <c r="P464">
        <v>0</v>
      </c>
      <c r="Q464">
        <v>0</v>
      </c>
      <c r="R464" t="s">
        <v>3359</v>
      </c>
      <c r="S464" t="s">
        <v>3359</v>
      </c>
      <c r="T464" t="s">
        <v>3359</v>
      </c>
      <c r="V464" t="s">
        <v>223</v>
      </c>
    </row>
    <row r="465" spans="1:22" x14ac:dyDescent="0.15">
      <c r="A465">
        <v>464</v>
      </c>
      <c r="B465">
        <v>1.1000000000000001</v>
      </c>
      <c r="C465" t="s">
        <v>1290</v>
      </c>
      <c r="D465" t="s">
        <v>1291</v>
      </c>
      <c r="E465" t="s">
        <v>223</v>
      </c>
      <c r="F465" t="s">
        <v>1292</v>
      </c>
      <c r="G465">
        <v>11610</v>
      </c>
      <c r="H465">
        <v>12</v>
      </c>
      <c r="I465">
        <v>9</v>
      </c>
      <c r="J465">
        <v>15</v>
      </c>
      <c r="K465">
        <v>30</v>
      </c>
      <c r="L465">
        <v>9</v>
      </c>
      <c r="N465">
        <v>0</v>
      </c>
      <c r="O465" t="s">
        <v>105</v>
      </c>
      <c r="P465">
        <v>448</v>
      </c>
      <c r="Q465">
        <v>0</v>
      </c>
      <c r="R465" t="s">
        <v>1294</v>
      </c>
      <c r="S465" t="s">
        <v>3359</v>
      </c>
      <c r="T465" t="s">
        <v>3359</v>
      </c>
      <c r="V465" t="s">
        <v>223</v>
      </c>
    </row>
    <row r="466" spans="1:22" x14ac:dyDescent="0.15">
      <c r="A466">
        <v>465</v>
      </c>
      <c r="B466">
        <v>1.1000000000000001</v>
      </c>
      <c r="C466" t="s">
        <v>1296</v>
      </c>
      <c r="D466" t="s">
        <v>1291</v>
      </c>
      <c r="E466" t="s">
        <v>223</v>
      </c>
      <c r="F466" t="s">
        <v>1292</v>
      </c>
      <c r="G466">
        <v>11610</v>
      </c>
      <c r="H466">
        <v>12</v>
      </c>
      <c r="I466">
        <v>9</v>
      </c>
      <c r="J466">
        <v>15</v>
      </c>
      <c r="K466">
        <v>30</v>
      </c>
      <c r="L466">
        <v>9</v>
      </c>
      <c r="N466">
        <v>0</v>
      </c>
      <c r="O466" t="s">
        <v>62</v>
      </c>
      <c r="P466">
        <v>715</v>
      </c>
      <c r="Q466">
        <v>73289</v>
      </c>
      <c r="R466" t="s">
        <v>1294</v>
      </c>
      <c r="S466" t="s">
        <v>3359</v>
      </c>
      <c r="T466" t="s">
        <v>3359</v>
      </c>
      <c r="V466" t="s">
        <v>223</v>
      </c>
    </row>
    <row r="467" spans="1:22" x14ac:dyDescent="0.15">
      <c r="A467">
        <v>466</v>
      </c>
      <c r="B467">
        <v>1.1000000000000001</v>
      </c>
      <c r="C467" t="s">
        <v>1298</v>
      </c>
      <c r="D467" t="s">
        <v>1299</v>
      </c>
      <c r="E467" t="s">
        <v>223</v>
      </c>
      <c r="F467" t="s">
        <v>1300</v>
      </c>
      <c r="G467">
        <v>11610</v>
      </c>
      <c r="H467">
        <v>12</v>
      </c>
      <c r="I467">
        <v>9</v>
      </c>
      <c r="J467">
        <v>15</v>
      </c>
      <c r="K467">
        <v>30</v>
      </c>
      <c r="L467">
        <v>9</v>
      </c>
      <c r="N467">
        <v>0</v>
      </c>
      <c r="O467" t="s">
        <v>451</v>
      </c>
      <c r="P467">
        <v>720</v>
      </c>
      <c r="Q467">
        <v>201985</v>
      </c>
      <c r="R467" t="s">
        <v>1302</v>
      </c>
      <c r="S467" t="s">
        <v>3359</v>
      </c>
      <c r="T467" t="s">
        <v>3359</v>
      </c>
      <c r="V467" t="s">
        <v>1303</v>
      </c>
    </row>
    <row r="468" spans="1:22" x14ac:dyDescent="0.15">
      <c r="A468">
        <v>467</v>
      </c>
      <c r="B468">
        <v>1.1000000000000001</v>
      </c>
      <c r="C468" t="s">
        <v>1305</v>
      </c>
      <c r="D468" t="s">
        <v>1299</v>
      </c>
      <c r="E468" t="s">
        <v>223</v>
      </c>
      <c r="F468" t="s">
        <v>1306</v>
      </c>
      <c r="G468">
        <v>11610</v>
      </c>
      <c r="H468">
        <v>12</v>
      </c>
      <c r="I468">
        <v>9</v>
      </c>
      <c r="J468">
        <v>15</v>
      </c>
      <c r="K468">
        <v>30</v>
      </c>
      <c r="L468">
        <v>9</v>
      </c>
      <c r="N468">
        <v>0</v>
      </c>
      <c r="O468" t="s">
        <v>451</v>
      </c>
      <c r="P468">
        <v>719</v>
      </c>
      <c r="Q468">
        <v>201985</v>
      </c>
      <c r="R468" t="s">
        <v>1302</v>
      </c>
      <c r="S468" t="s">
        <v>3359</v>
      </c>
      <c r="T468" t="s">
        <v>3359</v>
      </c>
      <c r="V468" t="s">
        <v>223</v>
      </c>
    </row>
    <row r="469" spans="1:22" x14ac:dyDescent="0.15">
      <c r="A469">
        <v>468</v>
      </c>
      <c r="B469">
        <v>3</v>
      </c>
      <c r="C469" t="s">
        <v>1308</v>
      </c>
      <c r="D469" t="s">
        <v>1310</v>
      </c>
      <c r="E469" t="s">
        <v>223</v>
      </c>
      <c r="F469" t="s">
        <v>1300</v>
      </c>
      <c r="G469">
        <v>11610</v>
      </c>
      <c r="H469">
        <v>12</v>
      </c>
      <c r="I469">
        <v>9</v>
      </c>
      <c r="J469">
        <v>15</v>
      </c>
      <c r="K469">
        <v>30</v>
      </c>
      <c r="L469">
        <v>9</v>
      </c>
      <c r="N469">
        <v>0</v>
      </c>
      <c r="O469" t="s">
        <v>451</v>
      </c>
      <c r="P469">
        <v>682</v>
      </c>
      <c r="Q469">
        <v>201985</v>
      </c>
      <c r="R469" t="s">
        <v>1302</v>
      </c>
      <c r="S469" t="s">
        <v>3359</v>
      </c>
      <c r="T469" t="s">
        <v>3359</v>
      </c>
      <c r="V469" t="s">
        <v>1311</v>
      </c>
    </row>
    <row r="470" spans="1:22" x14ac:dyDescent="0.15">
      <c r="A470">
        <v>469</v>
      </c>
      <c r="B470">
        <v>1.1000000000000001</v>
      </c>
      <c r="C470" t="s">
        <v>1313</v>
      </c>
      <c r="D470" t="s">
        <v>1314</v>
      </c>
      <c r="E470" t="s">
        <v>223</v>
      </c>
      <c r="F470" t="s">
        <v>1315</v>
      </c>
      <c r="G470">
        <v>11610</v>
      </c>
      <c r="H470">
        <v>12</v>
      </c>
      <c r="I470">
        <v>9</v>
      </c>
      <c r="J470">
        <v>15</v>
      </c>
      <c r="K470">
        <v>30</v>
      </c>
      <c r="L470">
        <v>9</v>
      </c>
      <c r="N470">
        <v>0</v>
      </c>
      <c r="O470" t="s">
        <v>451</v>
      </c>
      <c r="P470">
        <v>0</v>
      </c>
      <c r="Q470">
        <v>0</v>
      </c>
      <c r="R470" t="s">
        <v>1316</v>
      </c>
      <c r="S470" t="s">
        <v>3359</v>
      </c>
      <c r="T470" t="s">
        <v>3359</v>
      </c>
      <c r="V470" t="s">
        <v>1317</v>
      </c>
    </row>
    <row r="471" spans="1:22" x14ac:dyDescent="0.15">
      <c r="A471">
        <v>470</v>
      </c>
      <c r="B471">
        <v>1.1000000000000001</v>
      </c>
      <c r="C471" t="s">
        <v>1318</v>
      </c>
      <c r="D471" t="s">
        <v>1319</v>
      </c>
      <c r="E471" t="s">
        <v>223</v>
      </c>
      <c r="F471" t="s">
        <v>1320</v>
      </c>
      <c r="G471">
        <v>11610</v>
      </c>
      <c r="H471">
        <v>12</v>
      </c>
      <c r="I471">
        <v>9</v>
      </c>
      <c r="J471">
        <v>15</v>
      </c>
      <c r="K471">
        <v>30</v>
      </c>
      <c r="L471">
        <v>9</v>
      </c>
      <c r="N471">
        <v>0</v>
      </c>
      <c r="O471" t="s">
        <v>451</v>
      </c>
      <c r="P471">
        <v>0</v>
      </c>
      <c r="Q471">
        <v>0</v>
      </c>
      <c r="R471" t="s">
        <v>1316</v>
      </c>
      <c r="S471" t="s">
        <v>3359</v>
      </c>
      <c r="T471" t="s">
        <v>3359</v>
      </c>
      <c r="V471" t="s">
        <v>1317</v>
      </c>
    </row>
    <row r="472" spans="1:22" x14ac:dyDescent="0.15">
      <c r="A472">
        <v>471</v>
      </c>
      <c r="B472">
        <v>1.1000000000000001</v>
      </c>
      <c r="C472" t="s">
        <v>1321</v>
      </c>
      <c r="D472" t="s">
        <v>1322</v>
      </c>
      <c r="E472" t="s">
        <v>223</v>
      </c>
      <c r="F472" t="s">
        <v>1323</v>
      </c>
      <c r="G472">
        <v>11610</v>
      </c>
      <c r="H472">
        <v>12</v>
      </c>
      <c r="I472">
        <v>9</v>
      </c>
      <c r="J472">
        <v>15</v>
      </c>
      <c r="K472">
        <v>30</v>
      </c>
      <c r="L472">
        <v>9</v>
      </c>
      <c r="N472">
        <v>0</v>
      </c>
      <c r="O472" t="s">
        <v>451</v>
      </c>
      <c r="P472">
        <v>0</v>
      </c>
      <c r="Q472">
        <v>0</v>
      </c>
      <c r="R472" t="s">
        <v>1316</v>
      </c>
      <c r="S472" t="s">
        <v>3359</v>
      </c>
      <c r="T472" t="s">
        <v>3359</v>
      </c>
      <c r="V472" t="s">
        <v>1317</v>
      </c>
    </row>
    <row r="473" spans="1:22" x14ac:dyDescent="0.15">
      <c r="A473">
        <v>472</v>
      </c>
      <c r="B473">
        <v>2.2000000000000002</v>
      </c>
      <c r="C473" t="s">
        <v>1324</v>
      </c>
      <c r="D473" t="s">
        <v>1325</v>
      </c>
      <c r="E473" t="s">
        <v>223</v>
      </c>
      <c r="F473" t="s">
        <v>1326</v>
      </c>
      <c r="G473">
        <v>11610</v>
      </c>
      <c r="H473">
        <v>12</v>
      </c>
      <c r="I473">
        <v>9</v>
      </c>
      <c r="J473">
        <v>15</v>
      </c>
      <c r="K473">
        <v>30</v>
      </c>
      <c r="L473">
        <v>9</v>
      </c>
      <c r="N473">
        <v>0</v>
      </c>
      <c r="O473" t="s">
        <v>451</v>
      </c>
      <c r="P473">
        <v>0</v>
      </c>
      <c r="Q473">
        <v>0</v>
      </c>
      <c r="R473" t="s">
        <v>1316</v>
      </c>
      <c r="S473" t="s">
        <v>3359</v>
      </c>
      <c r="T473" t="s">
        <v>3359</v>
      </c>
      <c r="V473" t="s">
        <v>1317</v>
      </c>
    </row>
    <row r="474" spans="1:22" x14ac:dyDescent="0.15">
      <c r="A474">
        <v>473</v>
      </c>
      <c r="B474">
        <v>2.2000000000000002</v>
      </c>
      <c r="C474" t="s">
        <v>1327</v>
      </c>
      <c r="D474" t="s">
        <v>1328</v>
      </c>
      <c r="E474" t="s">
        <v>223</v>
      </c>
      <c r="F474" t="s">
        <v>1329</v>
      </c>
      <c r="G474">
        <v>11610</v>
      </c>
      <c r="H474">
        <v>12</v>
      </c>
      <c r="I474">
        <v>9</v>
      </c>
      <c r="J474">
        <v>15</v>
      </c>
      <c r="K474">
        <v>30</v>
      </c>
      <c r="L474">
        <v>9</v>
      </c>
      <c r="N474">
        <v>0</v>
      </c>
      <c r="O474" t="s">
        <v>451</v>
      </c>
      <c r="P474">
        <v>0</v>
      </c>
      <c r="Q474">
        <v>0</v>
      </c>
      <c r="R474" t="s">
        <v>1316</v>
      </c>
      <c r="S474" t="s">
        <v>3359</v>
      </c>
      <c r="T474" t="s">
        <v>3359</v>
      </c>
      <c r="V474" t="s">
        <v>1317</v>
      </c>
    </row>
    <row r="475" spans="1:22" x14ac:dyDescent="0.15">
      <c r="A475">
        <v>474</v>
      </c>
      <c r="B475">
        <v>1.1000000000000001</v>
      </c>
      <c r="C475" t="s">
        <v>1330</v>
      </c>
      <c r="D475" t="s">
        <v>1331</v>
      </c>
      <c r="E475" t="s">
        <v>223</v>
      </c>
      <c r="F475" t="s">
        <v>1332</v>
      </c>
      <c r="G475">
        <v>11610</v>
      </c>
      <c r="H475">
        <v>12</v>
      </c>
      <c r="I475">
        <v>9</v>
      </c>
      <c r="J475">
        <v>15</v>
      </c>
      <c r="K475">
        <v>30</v>
      </c>
      <c r="L475">
        <v>9</v>
      </c>
      <c r="N475">
        <v>0</v>
      </c>
      <c r="O475" t="s">
        <v>451</v>
      </c>
      <c r="P475">
        <v>0</v>
      </c>
      <c r="Q475">
        <v>0</v>
      </c>
      <c r="R475" t="s">
        <v>1316</v>
      </c>
      <c r="S475" t="s">
        <v>3359</v>
      </c>
      <c r="T475" t="s">
        <v>3359</v>
      </c>
      <c r="V475" t="s">
        <v>1333</v>
      </c>
    </row>
    <row r="476" spans="1:22" x14ac:dyDescent="0.15">
      <c r="A476">
        <v>475</v>
      </c>
      <c r="B476">
        <v>1.1000000000000001</v>
      </c>
      <c r="C476" t="s">
        <v>1334</v>
      </c>
      <c r="D476" t="s">
        <v>1335</v>
      </c>
      <c r="E476" t="s">
        <v>223</v>
      </c>
      <c r="F476" t="s">
        <v>1336</v>
      </c>
      <c r="G476">
        <v>11610</v>
      </c>
      <c r="H476">
        <v>12</v>
      </c>
      <c r="I476">
        <v>9</v>
      </c>
      <c r="J476">
        <v>15</v>
      </c>
      <c r="K476">
        <v>30</v>
      </c>
      <c r="L476">
        <v>9</v>
      </c>
      <c r="N476">
        <v>0</v>
      </c>
      <c r="O476" t="s">
        <v>451</v>
      </c>
      <c r="P476">
        <v>0</v>
      </c>
      <c r="Q476">
        <v>0</v>
      </c>
      <c r="R476" t="s">
        <v>1316</v>
      </c>
      <c r="S476" t="s">
        <v>3359</v>
      </c>
      <c r="T476" t="s">
        <v>3359</v>
      </c>
      <c r="V476" t="s">
        <v>1333</v>
      </c>
    </row>
    <row r="477" spans="1:22" x14ac:dyDescent="0.15">
      <c r="A477">
        <v>476</v>
      </c>
      <c r="B477">
        <v>1.1000000000000001</v>
      </c>
      <c r="C477" t="s">
        <v>1337</v>
      </c>
      <c r="D477" t="s">
        <v>1335</v>
      </c>
      <c r="E477" t="s">
        <v>223</v>
      </c>
      <c r="F477" t="s">
        <v>1338</v>
      </c>
      <c r="G477">
        <v>11610</v>
      </c>
      <c r="H477">
        <v>12</v>
      </c>
      <c r="I477">
        <v>9</v>
      </c>
      <c r="J477">
        <v>15</v>
      </c>
      <c r="K477">
        <v>30</v>
      </c>
      <c r="L477">
        <v>9</v>
      </c>
      <c r="N477">
        <v>0</v>
      </c>
      <c r="O477" t="s">
        <v>451</v>
      </c>
      <c r="P477">
        <v>0</v>
      </c>
      <c r="Q477">
        <v>0</v>
      </c>
      <c r="R477" t="s">
        <v>1316</v>
      </c>
      <c r="S477" t="s">
        <v>3359</v>
      </c>
      <c r="T477" t="s">
        <v>3359</v>
      </c>
      <c r="V477" t="s">
        <v>1333</v>
      </c>
    </row>
    <row r="478" spans="1:22" x14ac:dyDescent="0.15">
      <c r="A478">
        <v>477</v>
      </c>
      <c r="B478">
        <v>1.1000000000000001</v>
      </c>
      <c r="C478" t="s">
        <v>1339</v>
      </c>
      <c r="D478" t="s">
        <v>1335</v>
      </c>
      <c r="E478" t="s">
        <v>223</v>
      </c>
      <c r="F478" t="s">
        <v>1340</v>
      </c>
      <c r="G478">
        <v>11610</v>
      </c>
      <c r="H478">
        <v>12</v>
      </c>
      <c r="I478">
        <v>9</v>
      </c>
      <c r="J478">
        <v>15</v>
      </c>
      <c r="K478">
        <v>30</v>
      </c>
      <c r="L478">
        <v>9</v>
      </c>
      <c r="N478">
        <v>0</v>
      </c>
      <c r="O478" t="s">
        <v>451</v>
      </c>
      <c r="P478">
        <v>0</v>
      </c>
      <c r="Q478">
        <v>0</v>
      </c>
      <c r="R478" t="s">
        <v>1316</v>
      </c>
      <c r="S478" t="s">
        <v>3359</v>
      </c>
      <c r="T478" t="s">
        <v>3359</v>
      </c>
      <c r="V478" t="s">
        <v>1333</v>
      </c>
    </row>
    <row r="479" spans="1:22" x14ac:dyDescent="0.15">
      <c r="A479">
        <v>478</v>
      </c>
      <c r="B479">
        <v>1.1000000000000001</v>
      </c>
      <c r="C479" t="s">
        <v>1341</v>
      </c>
      <c r="D479" t="s">
        <v>1342</v>
      </c>
      <c r="E479" t="s">
        <v>223</v>
      </c>
      <c r="F479" t="s">
        <v>1343</v>
      </c>
      <c r="G479">
        <v>11610</v>
      </c>
      <c r="H479">
        <v>12</v>
      </c>
      <c r="I479">
        <v>9</v>
      </c>
      <c r="J479">
        <v>15</v>
      </c>
      <c r="K479">
        <v>30</v>
      </c>
      <c r="L479">
        <v>9</v>
      </c>
      <c r="N479">
        <v>0</v>
      </c>
      <c r="O479" t="s">
        <v>451</v>
      </c>
      <c r="P479">
        <v>0</v>
      </c>
      <c r="Q479">
        <v>0</v>
      </c>
      <c r="R479" t="s">
        <v>1316</v>
      </c>
      <c r="S479" t="s">
        <v>3359</v>
      </c>
      <c r="T479" t="s">
        <v>3359</v>
      </c>
      <c r="V479" t="s">
        <v>1333</v>
      </c>
    </row>
    <row r="480" spans="1:22" x14ac:dyDescent="0.15">
      <c r="A480">
        <v>479</v>
      </c>
      <c r="B480">
        <v>1.1000000000000001</v>
      </c>
      <c r="C480" t="s">
        <v>1344</v>
      </c>
      <c r="D480" t="s">
        <v>1345</v>
      </c>
      <c r="E480" t="s">
        <v>223</v>
      </c>
      <c r="F480" t="s">
        <v>1346</v>
      </c>
      <c r="G480">
        <v>11610</v>
      </c>
      <c r="H480">
        <v>12</v>
      </c>
      <c r="I480">
        <v>9</v>
      </c>
      <c r="J480">
        <v>15</v>
      </c>
      <c r="K480">
        <v>30</v>
      </c>
      <c r="L480">
        <v>9</v>
      </c>
      <c r="N480">
        <v>0</v>
      </c>
      <c r="O480" t="s">
        <v>451</v>
      </c>
      <c r="P480">
        <v>0</v>
      </c>
      <c r="Q480">
        <v>0</v>
      </c>
      <c r="R480" t="s">
        <v>1316</v>
      </c>
      <c r="S480" t="s">
        <v>3359</v>
      </c>
      <c r="T480" t="s">
        <v>3359</v>
      </c>
      <c r="V480" t="s">
        <v>1333</v>
      </c>
    </row>
    <row r="481" spans="1:22" x14ac:dyDescent="0.15">
      <c r="A481">
        <v>480</v>
      </c>
      <c r="B481">
        <v>0.37</v>
      </c>
      <c r="C481" t="s">
        <v>1347</v>
      </c>
      <c r="D481" t="s">
        <v>1348</v>
      </c>
      <c r="E481" t="s">
        <v>223</v>
      </c>
      <c r="F481" t="s">
        <v>1349</v>
      </c>
      <c r="G481">
        <v>11610</v>
      </c>
      <c r="H481">
        <v>12</v>
      </c>
      <c r="I481">
        <v>9</v>
      </c>
      <c r="J481">
        <v>15</v>
      </c>
      <c r="K481">
        <v>30</v>
      </c>
      <c r="L481">
        <v>9</v>
      </c>
      <c r="N481">
        <v>0</v>
      </c>
      <c r="O481" t="s">
        <v>451</v>
      </c>
      <c r="P481">
        <v>0</v>
      </c>
      <c r="Q481">
        <v>0</v>
      </c>
      <c r="R481" t="s">
        <v>1316</v>
      </c>
      <c r="S481" t="s">
        <v>3359</v>
      </c>
      <c r="T481" t="s">
        <v>3359</v>
      </c>
      <c r="V481" t="s">
        <v>1303</v>
      </c>
    </row>
    <row r="482" spans="1:22" x14ac:dyDescent="0.15">
      <c r="A482">
        <v>481</v>
      </c>
      <c r="B482">
        <v>1.1000000000000001</v>
      </c>
      <c r="C482" t="s">
        <v>1350</v>
      </c>
      <c r="D482" t="s">
        <v>1351</v>
      </c>
      <c r="E482" t="s">
        <v>223</v>
      </c>
      <c r="F482" t="s">
        <v>223</v>
      </c>
      <c r="G482">
        <v>11610</v>
      </c>
      <c r="H482">
        <v>0</v>
      </c>
      <c r="I482">
        <v>9</v>
      </c>
      <c r="J482">
        <v>15</v>
      </c>
      <c r="K482">
        <v>30</v>
      </c>
      <c r="L482">
        <v>9</v>
      </c>
      <c r="N482">
        <v>0</v>
      </c>
      <c r="O482" t="s">
        <v>3359</v>
      </c>
      <c r="P482">
        <v>0</v>
      </c>
      <c r="Q482">
        <v>0</v>
      </c>
      <c r="R482" t="s">
        <v>1302</v>
      </c>
      <c r="S482" t="s">
        <v>3359</v>
      </c>
      <c r="T482" t="s">
        <v>3359</v>
      </c>
      <c r="V482" t="s">
        <v>223</v>
      </c>
    </row>
    <row r="483" spans="1:22" x14ac:dyDescent="0.15">
      <c r="A483">
        <v>482</v>
      </c>
      <c r="B483">
        <v>0.37</v>
      </c>
      <c r="C483" t="s">
        <v>1352</v>
      </c>
      <c r="D483" t="s">
        <v>1353</v>
      </c>
      <c r="E483" t="s">
        <v>223</v>
      </c>
      <c r="F483" t="s">
        <v>1354</v>
      </c>
      <c r="G483">
        <v>11610</v>
      </c>
      <c r="H483">
        <v>12</v>
      </c>
      <c r="I483">
        <v>9</v>
      </c>
      <c r="J483">
        <v>15</v>
      </c>
      <c r="K483">
        <v>30</v>
      </c>
      <c r="L483">
        <v>9</v>
      </c>
      <c r="N483">
        <v>0</v>
      </c>
      <c r="O483" t="s">
        <v>451</v>
      </c>
      <c r="P483">
        <v>0</v>
      </c>
      <c r="Q483">
        <v>0</v>
      </c>
      <c r="R483" t="s">
        <v>1316</v>
      </c>
      <c r="S483" t="s">
        <v>3359</v>
      </c>
      <c r="T483" t="s">
        <v>3359</v>
      </c>
      <c r="V483" t="s">
        <v>1303</v>
      </c>
    </row>
    <row r="484" spans="1:22" x14ac:dyDescent="0.15">
      <c r="A484">
        <v>483</v>
      </c>
      <c r="B484">
        <v>2.2000000000000002</v>
      </c>
      <c r="C484" t="s">
        <v>1355</v>
      </c>
      <c r="D484" t="s">
        <v>1356</v>
      </c>
      <c r="E484" t="s">
        <v>223</v>
      </c>
      <c r="F484" t="s">
        <v>1357</v>
      </c>
      <c r="G484">
        <v>11610</v>
      </c>
      <c r="H484">
        <v>12</v>
      </c>
      <c r="I484">
        <v>9</v>
      </c>
      <c r="J484">
        <v>15</v>
      </c>
      <c r="K484">
        <v>30</v>
      </c>
      <c r="L484">
        <v>9</v>
      </c>
      <c r="N484">
        <v>0</v>
      </c>
      <c r="O484" t="s">
        <v>451</v>
      </c>
      <c r="P484">
        <v>0</v>
      </c>
      <c r="Q484">
        <v>0</v>
      </c>
      <c r="R484" t="s">
        <v>1316</v>
      </c>
      <c r="S484" t="s">
        <v>3359</v>
      </c>
      <c r="T484" t="s">
        <v>3359</v>
      </c>
      <c r="V484" t="s">
        <v>1303</v>
      </c>
    </row>
    <row r="485" spans="1:22" x14ac:dyDescent="0.15">
      <c r="A485">
        <v>484</v>
      </c>
      <c r="B485">
        <v>2.2000000000000002</v>
      </c>
      <c r="C485" t="s">
        <v>1358</v>
      </c>
      <c r="D485" t="s">
        <v>1359</v>
      </c>
      <c r="E485" t="s">
        <v>223</v>
      </c>
      <c r="F485" t="s">
        <v>1360</v>
      </c>
      <c r="G485">
        <v>11610</v>
      </c>
      <c r="H485">
        <v>12</v>
      </c>
      <c r="I485">
        <v>9</v>
      </c>
      <c r="J485">
        <v>15</v>
      </c>
      <c r="K485">
        <v>30</v>
      </c>
      <c r="L485">
        <v>9</v>
      </c>
      <c r="N485">
        <v>0</v>
      </c>
      <c r="O485" t="s">
        <v>451</v>
      </c>
      <c r="P485">
        <v>0</v>
      </c>
      <c r="Q485">
        <v>0</v>
      </c>
      <c r="R485" t="s">
        <v>1316</v>
      </c>
      <c r="S485" t="s">
        <v>3359</v>
      </c>
      <c r="T485" t="s">
        <v>3359</v>
      </c>
      <c r="V485" t="s">
        <v>1303</v>
      </c>
    </row>
    <row r="486" spans="1:22" x14ac:dyDescent="0.15">
      <c r="A486">
        <v>485</v>
      </c>
      <c r="B486">
        <v>0</v>
      </c>
      <c r="C486" t="s">
        <v>1361</v>
      </c>
      <c r="D486" t="s">
        <v>1362</v>
      </c>
      <c r="E486" t="s">
        <v>223</v>
      </c>
      <c r="F486" t="s">
        <v>1363</v>
      </c>
      <c r="G486">
        <v>11610</v>
      </c>
      <c r="H486">
        <v>12</v>
      </c>
      <c r="I486">
        <v>9</v>
      </c>
      <c r="J486">
        <v>15</v>
      </c>
      <c r="K486">
        <v>30</v>
      </c>
      <c r="L486">
        <v>9</v>
      </c>
      <c r="N486">
        <v>0</v>
      </c>
      <c r="O486" t="s">
        <v>451</v>
      </c>
      <c r="P486">
        <v>0</v>
      </c>
      <c r="Q486">
        <v>0</v>
      </c>
      <c r="R486" t="s">
        <v>1316</v>
      </c>
      <c r="S486" t="s">
        <v>3359</v>
      </c>
      <c r="T486" t="s">
        <v>3359</v>
      </c>
      <c r="V486" t="s">
        <v>1364</v>
      </c>
    </row>
    <row r="487" spans="1:22" x14ac:dyDescent="0.15">
      <c r="A487">
        <v>486</v>
      </c>
      <c r="B487">
        <v>0</v>
      </c>
      <c r="C487" t="s">
        <v>1365</v>
      </c>
      <c r="D487" t="s">
        <v>1366</v>
      </c>
      <c r="E487" t="s">
        <v>223</v>
      </c>
      <c r="F487" t="s">
        <v>1367</v>
      </c>
      <c r="G487">
        <v>11610</v>
      </c>
      <c r="H487">
        <v>12</v>
      </c>
      <c r="I487">
        <v>9</v>
      </c>
      <c r="J487">
        <v>15</v>
      </c>
      <c r="K487">
        <v>30</v>
      </c>
      <c r="L487">
        <v>9</v>
      </c>
      <c r="N487">
        <v>0</v>
      </c>
      <c r="O487" t="s">
        <v>451</v>
      </c>
      <c r="P487">
        <v>0</v>
      </c>
      <c r="Q487">
        <v>0</v>
      </c>
      <c r="R487" t="s">
        <v>1316</v>
      </c>
      <c r="S487" t="s">
        <v>3359</v>
      </c>
      <c r="T487" t="s">
        <v>3359</v>
      </c>
      <c r="V487" t="s">
        <v>1368</v>
      </c>
    </row>
    <row r="488" spans="1:22" x14ac:dyDescent="0.15">
      <c r="A488">
        <v>487</v>
      </c>
      <c r="B488">
        <v>0</v>
      </c>
      <c r="C488" t="s">
        <v>1369</v>
      </c>
      <c r="D488" t="s">
        <v>1366</v>
      </c>
      <c r="E488" t="s">
        <v>223</v>
      </c>
      <c r="F488" t="s">
        <v>1370</v>
      </c>
      <c r="G488">
        <v>11610</v>
      </c>
      <c r="H488">
        <v>12</v>
      </c>
      <c r="I488">
        <v>9</v>
      </c>
      <c r="J488">
        <v>15</v>
      </c>
      <c r="K488">
        <v>30</v>
      </c>
      <c r="L488">
        <v>9</v>
      </c>
      <c r="N488">
        <v>0</v>
      </c>
      <c r="O488" t="s">
        <v>451</v>
      </c>
      <c r="P488">
        <v>0</v>
      </c>
      <c r="Q488">
        <v>0</v>
      </c>
      <c r="R488" t="s">
        <v>1316</v>
      </c>
      <c r="S488" t="s">
        <v>3359</v>
      </c>
      <c r="T488" t="s">
        <v>3359</v>
      </c>
      <c r="V488" t="s">
        <v>1368</v>
      </c>
    </row>
    <row r="489" spans="1:22" x14ac:dyDescent="0.15">
      <c r="A489">
        <v>488</v>
      </c>
      <c r="B489">
        <v>0</v>
      </c>
      <c r="C489" t="s">
        <v>1371</v>
      </c>
      <c r="D489" t="s">
        <v>1366</v>
      </c>
      <c r="E489" t="s">
        <v>223</v>
      </c>
      <c r="F489" t="s">
        <v>1372</v>
      </c>
      <c r="G489">
        <v>11610</v>
      </c>
      <c r="H489">
        <v>12</v>
      </c>
      <c r="I489">
        <v>9</v>
      </c>
      <c r="J489">
        <v>15</v>
      </c>
      <c r="K489">
        <v>30</v>
      </c>
      <c r="L489">
        <v>9</v>
      </c>
      <c r="N489">
        <v>0</v>
      </c>
      <c r="O489" t="s">
        <v>451</v>
      </c>
      <c r="P489">
        <v>0</v>
      </c>
      <c r="Q489">
        <v>0</v>
      </c>
      <c r="R489" t="s">
        <v>1316</v>
      </c>
      <c r="S489" t="s">
        <v>3359</v>
      </c>
      <c r="T489" t="s">
        <v>3359</v>
      </c>
      <c r="V489" t="s">
        <v>1368</v>
      </c>
    </row>
    <row r="490" spans="1:22" x14ac:dyDescent="0.15">
      <c r="A490">
        <v>489</v>
      </c>
      <c r="B490">
        <v>0</v>
      </c>
      <c r="C490" t="s">
        <v>1373</v>
      </c>
      <c r="D490" t="s">
        <v>1374</v>
      </c>
      <c r="E490" t="s">
        <v>223</v>
      </c>
      <c r="F490" t="s">
        <v>1375</v>
      </c>
      <c r="G490">
        <v>11610</v>
      </c>
      <c r="H490">
        <v>12</v>
      </c>
      <c r="I490">
        <v>9</v>
      </c>
      <c r="J490">
        <v>15</v>
      </c>
      <c r="K490">
        <v>30</v>
      </c>
      <c r="L490">
        <v>9</v>
      </c>
      <c r="N490">
        <v>0</v>
      </c>
      <c r="O490" t="s">
        <v>451</v>
      </c>
      <c r="P490">
        <v>0</v>
      </c>
      <c r="Q490">
        <v>0</v>
      </c>
      <c r="R490" t="s">
        <v>1316</v>
      </c>
      <c r="S490" t="s">
        <v>3359</v>
      </c>
      <c r="T490" t="s">
        <v>3359</v>
      </c>
      <c r="V490" t="s">
        <v>1376</v>
      </c>
    </row>
    <row r="491" spans="1:22" x14ac:dyDescent="0.15">
      <c r="A491">
        <v>490</v>
      </c>
      <c r="B491">
        <v>0</v>
      </c>
      <c r="C491" t="s">
        <v>1377</v>
      </c>
      <c r="D491" t="s">
        <v>1378</v>
      </c>
      <c r="E491" t="s">
        <v>223</v>
      </c>
      <c r="F491" t="s">
        <v>1379</v>
      </c>
      <c r="G491">
        <v>11610</v>
      </c>
      <c r="H491">
        <v>12</v>
      </c>
      <c r="I491">
        <v>9</v>
      </c>
      <c r="J491">
        <v>15</v>
      </c>
      <c r="K491">
        <v>30</v>
      </c>
      <c r="L491">
        <v>9</v>
      </c>
      <c r="N491">
        <v>0</v>
      </c>
      <c r="O491" t="s">
        <v>451</v>
      </c>
      <c r="P491">
        <v>0</v>
      </c>
      <c r="Q491">
        <v>0</v>
      </c>
      <c r="R491" t="s">
        <v>1316</v>
      </c>
      <c r="S491" t="s">
        <v>3359</v>
      </c>
      <c r="T491" t="s">
        <v>3359</v>
      </c>
      <c r="V491" t="s">
        <v>1376</v>
      </c>
    </row>
    <row r="492" spans="1:22" x14ac:dyDescent="0.15">
      <c r="A492">
        <v>491</v>
      </c>
      <c r="B492">
        <v>0</v>
      </c>
      <c r="C492" t="s">
        <v>1380</v>
      </c>
      <c r="D492" t="s">
        <v>1378</v>
      </c>
      <c r="E492" t="s">
        <v>223</v>
      </c>
      <c r="F492" t="s">
        <v>1381</v>
      </c>
      <c r="G492">
        <v>11610</v>
      </c>
      <c r="H492">
        <v>12</v>
      </c>
      <c r="I492">
        <v>9</v>
      </c>
      <c r="J492">
        <v>15</v>
      </c>
      <c r="K492">
        <v>30</v>
      </c>
      <c r="L492">
        <v>9</v>
      </c>
      <c r="N492">
        <v>0</v>
      </c>
      <c r="O492" t="s">
        <v>451</v>
      </c>
      <c r="P492">
        <v>0</v>
      </c>
      <c r="Q492">
        <v>0</v>
      </c>
      <c r="R492" t="s">
        <v>1316</v>
      </c>
      <c r="S492" t="s">
        <v>3359</v>
      </c>
      <c r="T492" t="s">
        <v>3359</v>
      </c>
      <c r="V492" t="s">
        <v>1376</v>
      </c>
    </row>
    <row r="493" spans="1:22" x14ac:dyDescent="0.15">
      <c r="A493">
        <v>492</v>
      </c>
      <c r="B493">
        <v>0</v>
      </c>
      <c r="C493" t="s">
        <v>1382</v>
      </c>
      <c r="D493" t="s">
        <v>1383</v>
      </c>
      <c r="E493" t="s">
        <v>223</v>
      </c>
      <c r="F493" t="s">
        <v>1384</v>
      </c>
      <c r="G493">
        <v>11610</v>
      </c>
      <c r="H493">
        <v>12</v>
      </c>
      <c r="I493">
        <v>9</v>
      </c>
      <c r="J493">
        <v>15</v>
      </c>
      <c r="K493">
        <v>30</v>
      </c>
      <c r="L493">
        <v>9</v>
      </c>
      <c r="N493">
        <v>0</v>
      </c>
      <c r="O493" t="s">
        <v>451</v>
      </c>
      <c r="P493">
        <v>0</v>
      </c>
      <c r="Q493">
        <v>0</v>
      </c>
      <c r="R493" t="s">
        <v>1316</v>
      </c>
      <c r="S493" t="s">
        <v>3359</v>
      </c>
      <c r="T493" t="s">
        <v>3359</v>
      </c>
      <c r="V493" t="s">
        <v>1376</v>
      </c>
    </row>
    <row r="494" spans="1:22" x14ac:dyDescent="0.15">
      <c r="A494">
        <v>493</v>
      </c>
      <c r="B494">
        <v>0</v>
      </c>
      <c r="C494" t="s">
        <v>1385</v>
      </c>
      <c r="D494" t="s">
        <v>1386</v>
      </c>
      <c r="E494" t="s">
        <v>223</v>
      </c>
      <c r="F494" t="s">
        <v>1387</v>
      </c>
      <c r="G494">
        <v>11610</v>
      </c>
      <c r="H494">
        <v>12</v>
      </c>
      <c r="I494">
        <v>9</v>
      </c>
      <c r="J494">
        <v>15</v>
      </c>
      <c r="K494">
        <v>30</v>
      </c>
      <c r="L494">
        <v>9</v>
      </c>
      <c r="N494">
        <v>0</v>
      </c>
      <c r="O494" t="s">
        <v>451</v>
      </c>
      <c r="P494">
        <v>0</v>
      </c>
      <c r="Q494">
        <v>0</v>
      </c>
      <c r="R494" t="s">
        <v>1316</v>
      </c>
      <c r="S494" t="s">
        <v>3359</v>
      </c>
      <c r="T494" t="s">
        <v>3359</v>
      </c>
      <c r="V494" t="s">
        <v>1376</v>
      </c>
    </row>
    <row r="495" spans="1:22" x14ac:dyDescent="0.15">
      <c r="A495">
        <v>494</v>
      </c>
      <c r="B495">
        <v>0</v>
      </c>
      <c r="C495" t="s">
        <v>1388</v>
      </c>
      <c r="D495" t="s">
        <v>1389</v>
      </c>
      <c r="E495" t="s">
        <v>223</v>
      </c>
      <c r="F495" t="s">
        <v>1390</v>
      </c>
      <c r="G495">
        <v>11610</v>
      </c>
      <c r="H495">
        <v>12</v>
      </c>
      <c r="I495">
        <v>9</v>
      </c>
      <c r="J495">
        <v>15</v>
      </c>
      <c r="K495">
        <v>30</v>
      </c>
      <c r="L495">
        <v>9</v>
      </c>
      <c r="N495">
        <v>0</v>
      </c>
      <c r="O495" t="s">
        <v>451</v>
      </c>
      <c r="P495">
        <v>0</v>
      </c>
      <c r="Q495">
        <v>0</v>
      </c>
      <c r="R495" t="s">
        <v>1316</v>
      </c>
      <c r="S495" t="s">
        <v>3359</v>
      </c>
      <c r="T495" t="s">
        <v>3359</v>
      </c>
      <c r="V495" t="s">
        <v>1376</v>
      </c>
    </row>
    <row r="496" spans="1:22" x14ac:dyDescent="0.15">
      <c r="A496">
        <v>495</v>
      </c>
      <c r="B496">
        <v>0</v>
      </c>
      <c r="C496" t="s">
        <v>1391</v>
      </c>
      <c r="D496" t="s">
        <v>1392</v>
      </c>
      <c r="E496" t="s">
        <v>223</v>
      </c>
      <c r="F496" t="s">
        <v>1393</v>
      </c>
      <c r="G496">
        <v>11610</v>
      </c>
      <c r="H496">
        <v>12</v>
      </c>
      <c r="I496">
        <v>9</v>
      </c>
      <c r="J496">
        <v>15</v>
      </c>
      <c r="K496">
        <v>30</v>
      </c>
      <c r="L496">
        <v>9</v>
      </c>
      <c r="N496">
        <v>0</v>
      </c>
      <c r="O496" t="s">
        <v>62</v>
      </c>
      <c r="P496">
        <v>0</v>
      </c>
      <c r="Q496">
        <v>0</v>
      </c>
      <c r="R496" t="s">
        <v>157</v>
      </c>
      <c r="S496" t="s">
        <v>3359</v>
      </c>
      <c r="T496" t="s">
        <v>3359</v>
      </c>
      <c r="V496" t="s">
        <v>1394</v>
      </c>
    </row>
    <row r="497" spans="1:22" x14ac:dyDescent="0.15">
      <c r="A497">
        <v>496</v>
      </c>
      <c r="B497">
        <v>0</v>
      </c>
      <c r="C497" t="s">
        <v>1395</v>
      </c>
      <c r="D497" t="s">
        <v>1392</v>
      </c>
      <c r="E497" t="s">
        <v>223</v>
      </c>
      <c r="F497" t="s">
        <v>1396</v>
      </c>
      <c r="G497">
        <v>11610</v>
      </c>
      <c r="H497">
        <v>12</v>
      </c>
      <c r="I497">
        <v>9</v>
      </c>
      <c r="J497">
        <v>15</v>
      </c>
      <c r="K497">
        <v>30</v>
      </c>
      <c r="L497">
        <v>9</v>
      </c>
      <c r="N497">
        <v>0</v>
      </c>
      <c r="O497" t="s">
        <v>62</v>
      </c>
      <c r="P497">
        <v>0</v>
      </c>
      <c r="Q497">
        <v>0</v>
      </c>
      <c r="R497" t="s">
        <v>157</v>
      </c>
      <c r="S497" t="s">
        <v>3359</v>
      </c>
      <c r="T497" t="s">
        <v>3359</v>
      </c>
      <c r="V497" t="s">
        <v>1394</v>
      </c>
    </row>
    <row r="498" spans="1:22" x14ac:dyDescent="0.15">
      <c r="A498">
        <v>497</v>
      </c>
      <c r="B498">
        <v>0</v>
      </c>
      <c r="C498" t="s">
        <v>1397</v>
      </c>
      <c r="D498" t="s">
        <v>1392</v>
      </c>
      <c r="E498" t="s">
        <v>223</v>
      </c>
      <c r="F498" t="s">
        <v>1398</v>
      </c>
      <c r="G498">
        <v>11610</v>
      </c>
      <c r="H498">
        <v>12</v>
      </c>
      <c r="I498">
        <v>9</v>
      </c>
      <c r="J498">
        <v>15</v>
      </c>
      <c r="K498">
        <v>30</v>
      </c>
      <c r="L498">
        <v>9</v>
      </c>
      <c r="N498">
        <v>0</v>
      </c>
      <c r="O498" t="s">
        <v>62</v>
      </c>
      <c r="P498">
        <v>0</v>
      </c>
      <c r="Q498">
        <v>0</v>
      </c>
      <c r="R498" t="s">
        <v>157</v>
      </c>
      <c r="S498" t="s">
        <v>3359</v>
      </c>
      <c r="T498" t="s">
        <v>3359</v>
      </c>
      <c r="V498" t="s">
        <v>1394</v>
      </c>
    </row>
    <row r="499" spans="1:22" x14ac:dyDescent="0.15">
      <c r="A499">
        <v>498</v>
      </c>
      <c r="B499">
        <v>0</v>
      </c>
      <c r="C499" t="s">
        <v>1399</v>
      </c>
      <c r="D499" t="s">
        <v>1392</v>
      </c>
      <c r="E499" t="s">
        <v>223</v>
      </c>
      <c r="F499" t="s">
        <v>1400</v>
      </c>
      <c r="G499">
        <v>11610</v>
      </c>
      <c r="H499">
        <v>12</v>
      </c>
      <c r="I499">
        <v>9</v>
      </c>
      <c r="J499">
        <v>15</v>
      </c>
      <c r="K499">
        <v>30</v>
      </c>
      <c r="L499">
        <v>9</v>
      </c>
      <c r="N499">
        <v>0</v>
      </c>
      <c r="O499" t="s">
        <v>62</v>
      </c>
      <c r="P499">
        <v>0</v>
      </c>
      <c r="Q499">
        <v>0</v>
      </c>
      <c r="R499" t="s">
        <v>157</v>
      </c>
      <c r="S499" t="s">
        <v>3359</v>
      </c>
      <c r="T499" t="s">
        <v>3359</v>
      </c>
      <c r="V499" t="s">
        <v>1394</v>
      </c>
    </row>
    <row r="500" spans="1:22" x14ac:dyDescent="0.15">
      <c r="A500">
        <v>499</v>
      </c>
      <c r="B500">
        <v>0</v>
      </c>
      <c r="C500" t="s">
        <v>1401</v>
      </c>
      <c r="D500" t="s">
        <v>1402</v>
      </c>
      <c r="E500" t="s">
        <v>223</v>
      </c>
      <c r="F500" t="s">
        <v>1403</v>
      </c>
      <c r="G500">
        <v>11610</v>
      </c>
      <c r="H500">
        <v>12</v>
      </c>
      <c r="I500">
        <v>9</v>
      </c>
      <c r="J500">
        <v>15</v>
      </c>
      <c r="K500">
        <v>30</v>
      </c>
      <c r="L500">
        <v>9</v>
      </c>
      <c r="N500">
        <v>0</v>
      </c>
      <c r="O500" t="s">
        <v>62</v>
      </c>
      <c r="P500">
        <v>0</v>
      </c>
      <c r="Q500">
        <v>0</v>
      </c>
      <c r="R500" t="s">
        <v>157</v>
      </c>
      <c r="S500" t="s">
        <v>3359</v>
      </c>
      <c r="T500" t="s">
        <v>3359</v>
      </c>
      <c r="V500" t="s">
        <v>1394</v>
      </c>
    </row>
    <row r="501" spans="1:22" x14ac:dyDescent="0.15">
      <c r="A501">
        <v>500</v>
      </c>
      <c r="B501">
        <v>0</v>
      </c>
      <c r="C501" t="s">
        <v>1404</v>
      </c>
      <c r="D501" t="s">
        <v>1402</v>
      </c>
      <c r="E501" t="s">
        <v>223</v>
      </c>
      <c r="F501" t="s">
        <v>1405</v>
      </c>
      <c r="G501">
        <v>11610</v>
      </c>
      <c r="H501">
        <v>12</v>
      </c>
      <c r="I501">
        <v>9</v>
      </c>
      <c r="J501">
        <v>15</v>
      </c>
      <c r="K501">
        <v>30</v>
      </c>
      <c r="L501">
        <v>9</v>
      </c>
      <c r="N501">
        <v>0</v>
      </c>
      <c r="O501" t="s">
        <v>62</v>
      </c>
      <c r="P501">
        <v>0</v>
      </c>
      <c r="Q501">
        <v>0</v>
      </c>
      <c r="R501" t="s">
        <v>157</v>
      </c>
      <c r="S501" t="s">
        <v>3359</v>
      </c>
      <c r="T501" t="s">
        <v>3359</v>
      </c>
      <c r="V501" t="s">
        <v>1394</v>
      </c>
    </row>
    <row r="502" spans="1:22" x14ac:dyDescent="0.15">
      <c r="A502">
        <v>501</v>
      </c>
      <c r="B502">
        <v>0</v>
      </c>
      <c r="C502" t="s">
        <v>1406</v>
      </c>
      <c r="D502" t="s">
        <v>1402</v>
      </c>
      <c r="E502" t="s">
        <v>223</v>
      </c>
      <c r="F502" t="s">
        <v>1407</v>
      </c>
      <c r="G502">
        <v>11610</v>
      </c>
      <c r="H502">
        <v>12</v>
      </c>
      <c r="I502">
        <v>9</v>
      </c>
      <c r="J502">
        <v>15</v>
      </c>
      <c r="K502">
        <v>30</v>
      </c>
      <c r="L502">
        <v>9</v>
      </c>
      <c r="N502">
        <v>0</v>
      </c>
      <c r="O502" t="s">
        <v>62</v>
      </c>
      <c r="P502">
        <v>0</v>
      </c>
      <c r="Q502">
        <v>0</v>
      </c>
      <c r="R502" t="s">
        <v>157</v>
      </c>
      <c r="S502" t="s">
        <v>3359</v>
      </c>
      <c r="T502" t="s">
        <v>3359</v>
      </c>
      <c r="V502" t="s">
        <v>1394</v>
      </c>
    </row>
    <row r="503" spans="1:22" x14ac:dyDescent="0.15">
      <c r="A503">
        <v>502</v>
      </c>
      <c r="B503">
        <v>0</v>
      </c>
      <c r="C503" t="s">
        <v>1408</v>
      </c>
      <c r="D503" t="s">
        <v>1409</v>
      </c>
      <c r="E503" t="s">
        <v>223</v>
      </c>
      <c r="F503" t="s">
        <v>1410</v>
      </c>
      <c r="G503">
        <v>11610</v>
      </c>
      <c r="H503">
        <v>12</v>
      </c>
      <c r="I503">
        <v>9</v>
      </c>
      <c r="J503">
        <v>15</v>
      </c>
      <c r="K503">
        <v>30</v>
      </c>
      <c r="L503">
        <v>9</v>
      </c>
      <c r="N503">
        <v>0</v>
      </c>
      <c r="O503" t="s">
        <v>62</v>
      </c>
      <c r="P503">
        <v>0</v>
      </c>
      <c r="Q503">
        <v>0</v>
      </c>
      <c r="R503" t="s">
        <v>157</v>
      </c>
      <c r="S503" t="s">
        <v>3359</v>
      </c>
      <c r="T503" t="s">
        <v>3359</v>
      </c>
      <c r="V503" t="s">
        <v>1394</v>
      </c>
    </row>
    <row r="504" spans="1:22" x14ac:dyDescent="0.15">
      <c r="A504">
        <v>503</v>
      </c>
      <c r="B504">
        <v>0</v>
      </c>
      <c r="C504" t="s">
        <v>1411</v>
      </c>
      <c r="D504" t="s">
        <v>1412</v>
      </c>
      <c r="E504" t="s">
        <v>223</v>
      </c>
      <c r="F504" t="s">
        <v>223</v>
      </c>
      <c r="G504">
        <v>11610</v>
      </c>
      <c r="H504">
        <v>0</v>
      </c>
      <c r="I504">
        <v>9</v>
      </c>
      <c r="J504">
        <v>15</v>
      </c>
      <c r="K504">
        <v>30</v>
      </c>
      <c r="L504">
        <v>9</v>
      </c>
      <c r="N504">
        <v>0</v>
      </c>
      <c r="O504" t="s">
        <v>3359</v>
      </c>
      <c r="P504">
        <v>0</v>
      </c>
      <c r="Q504">
        <v>0</v>
      </c>
      <c r="R504" t="s">
        <v>3359</v>
      </c>
      <c r="S504" t="s">
        <v>3359</v>
      </c>
      <c r="T504" t="s">
        <v>3359</v>
      </c>
      <c r="V504" t="s">
        <v>223</v>
      </c>
    </row>
    <row r="505" spans="1:22" x14ac:dyDescent="0.15">
      <c r="A505">
        <v>504</v>
      </c>
      <c r="B505">
        <v>0</v>
      </c>
      <c r="C505" t="s">
        <v>1413</v>
      </c>
      <c r="D505" t="s">
        <v>1414</v>
      </c>
      <c r="E505" t="s">
        <v>223</v>
      </c>
      <c r="F505" t="s">
        <v>1415</v>
      </c>
      <c r="G505">
        <v>11610</v>
      </c>
      <c r="H505">
        <v>12</v>
      </c>
      <c r="I505">
        <v>9</v>
      </c>
      <c r="J505">
        <v>15</v>
      </c>
      <c r="K505">
        <v>30</v>
      </c>
      <c r="L505">
        <v>9</v>
      </c>
      <c r="N505">
        <v>0</v>
      </c>
      <c r="O505" t="s">
        <v>62</v>
      </c>
      <c r="P505">
        <v>0</v>
      </c>
      <c r="Q505">
        <v>0</v>
      </c>
      <c r="R505" t="s">
        <v>157</v>
      </c>
      <c r="S505" t="s">
        <v>3359</v>
      </c>
      <c r="T505" t="s">
        <v>3359</v>
      </c>
      <c r="V505" t="s">
        <v>1394</v>
      </c>
    </row>
    <row r="506" spans="1:22" x14ac:dyDescent="0.15">
      <c r="A506">
        <v>505</v>
      </c>
      <c r="B506">
        <v>0</v>
      </c>
      <c r="C506" t="s">
        <v>1416</v>
      </c>
      <c r="D506" t="s">
        <v>1414</v>
      </c>
      <c r="E506" t="s">
        <v>223</v>
      </c>
      <c r="F506" t="s">
        <v>1415</v>
      </c>
      <c r="G506">
        <v>11610</v>
      </c>
      <c r="H506">
        <v>12</v>
      </c>
      <c r="I506">
        <v>9</v>
      </c>
      <c r="J506">
        <v>15</v>
      </c>
      <c r="K506">
        <v>30</v>
      </c>
      <c r="L506">
        <v>9</v>
      </c>
      <c r="N506">
        <v>0</v>
      </c>
      <c r="O506" t="s">
        <v>62</v>
      </c>
      <c r="P506">
        <v>0</v>
      </c>
      <c r="Q506">
        <v>0</v>
      </c>
      <c r="R506" t="s">
        <v>157</v>
      </c>
      <c r="S506" t="s">
        <v>3359</v>
      </c>
      <c r="T506" t="s">
        <v>3359</v>
      </c>
      <c r="V506" t="s">
        <v>1394</v>
      </c>
    </row>
    <row r="507" spans="1:22" x14ac:dyDescent="0.15">
      <c r="A507">
        <v>506</v>
      </c>
      <c r="B507">
        <v>0</v>
      </c>
      <c r="C507" t="s">
        <v>1417</v>
      </c>
      <c r="D507" t="s">
        <v>1414</v>
      </c>
      <c r="E507" t="s">
        <v>223</v>
      </c>
      <c r="F507" t="s">
        <v>1415</v>
      </c>
      <c r="G507">
        <v>11610</v>
      </c>
      <c r="H507">
        <v>12</v>
      </c>
      <c r="I507">
        <v>9</v>
      </c>
      <c r="J507">
        <v>15</v>
      </c>
      <c r="K507">
        <v>30</v>
      </c>
      <c r="L507">
        <v>9</v>
      </c>
      <c r="N507">
        <v>0</v>
      </c>
      <c r="O507" t="s">
        <v>62</v>
      </c>
      <c r="P507">
        <v>0</v>
      </c>
      <c r="Q507">
        <v>0</v>
      </c>
      <c r="R507" t="s">
        <v>157</v>
      </c>
      <c r="S507" t="s">
        <v>3359</v>
      </c>
      <c r="T507" t="s">
        <v>3359</v>
      </c>
      <c r="V507" t="s">
        <v>1394</v>
      </c>
    </row>
    <row r="508" spans="1:22" x14ac:dyDescent="0.15">
      <c r="A508">
        <v>507</v>
      </c>
      <c r="B508">
        <v>0</v>
      </c>
      <c r="C508" t="s">
        <v>1418</v>
      </c>
      <c r="D508" t="s">
        <v>1414</v>
      </c>
      <c r="E508" t="s">
        <v>223</v>
      </c>
      <c r="F508" t="s">
        <v>1415</v>
      </c>
      <c r="G508">
        <v>11610</v>
      </c>
      <c r="H508">
        <v>12</v>
      </c>
      <c r="I508">
        <v>9</v>
      </c>
      <c r="J508">
        <v>15</v>
      </c>
      <c r="K508">
        <v>30</v>
      </c>
      <c r="L508">
        <v>9</v>
      </c>
      <c r="N508">
        <v>0</v>
      </c>
      <c r="O508" t="s">
        <v>62</v>
      </c>
      <c r="P508">
        <v>0</v>
      </c>
      <c r="Q508">
        <v>0</v>
      </c>
      <c r="R508" t="s">
        <v>157</v>
      </c>
      <c r="S508" t="s">
        <v>3359</v>
      </c>
      <c r="T508" t="s">
        <v>3359</v>
      </c>
      <c r="V508" t="s">
        <v>1394</v>
      </c>
    </row>
    <row r="509" spans="1:22" x14ac:dyDescent="0.15">
      <c r="A509">
        <v>508</v>
      </c>
      <c r="B509">
        <v>0</v>
      </c>
      <c r="C509" t="s">
        <v>1419</v>
      </c>
      <c r="D509" t="s">
        <v>1420</v>
      </c>
      <c r="E509" t="s">
        <v>223</v>
      </c>
      <c r="F509" t="s">
        <v>1421</v>
      </c>
      <c r="G509">
        <v>11610</v>
      </c>
      <c r="H509">
        <v>12</v>
      </c>
      <c r="I509">
        <v>9</v>
      </c>
      <c r="J509">
        <v>15</v>
      </c>
      <c r="K509">
        <v>30</v>
      </c>
      <c r="L509">
        <v>9</v>
      </c>
      <c r="N509">
        <v>0</v>
      </c>
      <c r="O509" t="s">
        <v>62</v>
      </c>
      <c r="P509">
        <v>0</v>
      </c>
      <c r="Q509">
        <v>0</v>
      </c>
      <c r="R509" t="s">
        <v>157</v>
      </c>
      <c r="S509" t="s">
        <v>3359</v>
      </c>
      <c r="T509" t="s">
        <v>3359</v>
      </c>
      <c r="V509" t="s">
        <v>1394</v>
      </c>
    </row>
    <row r="510" spans="1:22" x14ac:dyDescent="0.15">
      <c r="A510">
        <v>509</v>
      </c>
      <c r="B510">
        <v>0</v>
      </c>
      <c r="C510" t="s">
        <v>1422</v>
      </c>
      <c r="D510" t="s">
        <v>1287</v>
      </c>
      <c r="E510" t="s">
        <v>223</v>
      </c>
      <c r="F510" t="s">
        <v>1423</v>
      </c>
      <c r="G510">
        <v>11610</v>
      </c>
      <c r="H510">
        <v>12</v>
      </c>
      <c r="I510">
        <v>9</v>
      </c>
      <c r="J510">
        <v>15</v>
      </c>
      <c r="K510">
        <v>30</v>
      </c>
      <c r="L510">
        <v>9</v>
      </c>
      <c r="N510">
        <v>0</v>
      </c>
      <c r="O510" t="s">
        <v>62</v>
      </c>
      <c r="P510">
        <v>0</v>
      </c>
      <c r="Q510">
        <v>0</v>
      </c>
      <c r="R510" t="s">
        <v>149</v>
      </c>
      <c r="S510" t="s">
        <v>3359</v>
      </c>
      <c r="T510" t="s">
        <v>3359</v>
      </c>
      <c r="V510" t="s">
        <v>1424</v>
      </c>
    </row>
    <row r="511" spans="1:22" x14ac:dyDescent="0.15">
      <c r="A511">
        <v>510</v>
      </c>
      <c r="B511">
        <v>0</v>
      </c>
      <c r="C511" t="s">
        <v>1425</v>
      </c>
      <c r="D511" t="s">
        <v>1426</v>
      </c>
      <c r="E511" t="s">
        <v>223</v>
      </c>
      <c r="F511" t="s">
        <v>1427</v>
      </c>
      <c r="G511">
        <v>11610</v>
      </c>
      <c r="H511">
        <v>12</v>
      </c>
      <c r="I511">
        <v>9</v>
      </c>
      <c r="J511">
        <v>15</v>
      </c>
      <c r="K511">
        <v>30</v>
      </c>
      <c r="L511">
        <v>9</v>
      </c>
      <c r="N511">
        <v>0</v>
      </c>
      <c r="O511" t="s">
        <v>62</v>
      </c>
      <c r="P511">
        <v>43</v>
      </c>
      <c r="Q511">
        <v>13405</v>
      </c>
      <c r="R511" t="s">
        <v>157</v>
      </c>
      <c r="S511" t="s">
        <v>3359</v>
      </c>
      <c r="T511" t="s">
        <v>3359</v>
      </c>
      <c r="V511" t="s">
        <v>1394</v>
      </c>
    </row>
    <row r="512" spans="1:22" x14ac:dyDescent="0.15">
      <c r="A512">
        <v>511</v>
      </c>
      <c r="B512">
        <v>0</v>
      </c>
      <c r="C512" t="s">
        <v>1428</v>
      </c>
      <c r="D512" t="s">
        <v>1426</v>
      </c>
      <c r="E512" t="s">
        <v>223</v>
      </c>
      <c r="F512" t="s">
        <v>1429</v>
      </c>
      <c r="G512">
        <v>11610</v>
      </c>
      <c r="H512">
        <v>12</v>
      </c>
      <c r="I512">
        <v>9</v>
      </c>
      <c r="J512">
        <v>15</v>
      </c>
      <c r="K512">
        <v>30</v>
      </c>
      <c r="L512">
        <v>9</v>
      </c>
      <c r="N512">
        <v>0</v>
      </c>
      <c r="O512" t="s">
        <v>62</v>
      </c>
      <c r="P512">
        <v>44</v>
      </c>
      <c r="Q512">
        <v>13405</v>
      </c>
      <c r="R512" t="s">
        <v>157</v>
      </c>
      <c r="S512" t="s">
        <v>3359</v>
      </c>
      <c r="T512" t="s">
        <v>3359</v>
      </c>
      <c r="V512" t="s">
        <v>1394</v>
      </c>
    </row>
    <row r="513" spans="1:22" x14ac:dyDescent="0.15">
      <c r="A513">
        <v>512</v>
      </c>
      <c r="B513">
        <v>0</v>
      </c>
      <c r="C513" t="s">
        <v>1430</v>
      </c>
      <c r="D513" t="s">
        <v>1426</v>
      </c>
      <c r="E513" t="s">
        <v>223</v>
      </c>
      <c r="F513" t="s">
        <v>1431</v>
      </c>
      <c r="G513">
        <v>11610</v>
      </c>
      <c r="H513">
        <v>12</v>
      </c>
      <c r="I513">
        <v>9</v>
      </c>
      <c r="J513">
        <v>15</v>
      </c>
      <c r="K513">
        <v>30</v>
      </c>
      <c r="L513">
        <v>9</v>
      </c>
      <c r="N513">
        <v>0</v>
      </c>
      <c r="O513" t="s">
        <v>62</v>
      </c>
      <c r="P513">
        <v>45</v>
      </c>
      <c r="Q513">
        <v>13405</v>
      </c>
      <c r="R513" t="s">
        <v>157</v>
      </c>
      <c r="S513" t="s">
        <v>3359</v>
      </c>
      <c r="T513" t="s">
        <v>3359</v>
      </c>
      <c r="V513" t="s">
        <v>1394</v>
      </c>
    </row>
    <row r="514" spans="1:22" x14ac:dyDescent="0.15">
      <c r="A514">
        <v>513</v>
      </c>
      <c r="B514">
        <v>0</v>
      </c>
      <c r="C514" t="s">
        <v>1432</v>
      </c>
      <c r="D514" t="s">
        <v>1426</v>
      </c>
      <c r="E514" t="s">
        <v>223</v>
      </c>
      <c r="F514" t="s">
        <v>1433</v>
      </c>
      <c r="G514">
        <v>11610</v>
      </c>
      <c r="H514">
        <v>12</v>
      </c>
      <c r="I514">
        <v>9</v>
      </c>
      <c r="J514">
        <v>15</v>
      </c>
      <c r="K514">
        <v>30</v>
      </c>
      <c r="L514">
        <v>9</v>
      </c>
      <c r="N514">
        <v>0</v>
      </c>
      <c r="O514" t="s">
        <v>62</v>
      </c>
      <c r="P514">
        <v>46</v>
      </c>
      <c r="Q514">
        <v>13405</v>
      </c>
      <c r="R514" t="s">
        <v>157</v>
      </c>
      <c r="S514" t="s">
        <v>3359</v>
      </c>
      <c r="T514" t="s">
        <v>3359</v>
      </c>
      <c r="V514" t="s">
        <v>1394</v>
      </c>
    </row>
    <row r="515" spans="1:22" x14ac:dyDescent="0.15">
      <c r="A515">
        <v>514</v>
      </c>
      <c r="B515">
        <v>0</v>
      </c>
      <c r="C515" t="s">
        <v>1434</v>
      </c>
      <c r="D515" t="s">
        <v>1426</v>
      </c>
      <c r="E515" t="s">
        <v>223</v>
      </c>
      <c r="F515" t="s">
        <v>1435</v>
      </c>
      <c r="G515">
        <v>11610</v>
      </c>
      <c r="H515">
        <v>12</v>
      </c>
      <c r="I515">
        <v>9</v>
      </c>
      <c r="J515">
        <v>15</v>
      </c>
      <c r="K515">
        <v>30</v>
      </c>
      <c r="L515">
        <v>9</v>
      </c>
      <c r="N515">
        <v>0</v>
      </c>
      <c r="O515" t="s">
        <v>62</v>
      </c>
      <c r="P515">
        <v>47</v>
      </c>
      <c r="Q515">
        <v>13405</v>
      </c>
      <c r="R515" t="s">
        <v>157</v>
      </c>
      <c r="S515" t="s">
        <v>3359</v>
      </c>
      <c r="T515" t="s">
        <v>3359</v>
      </c>
      <c r="V515" t="s">
        <v>1394</v>
      </c>
    </row>
    <row r="516" spans="1:22" x14ac:dyDescent="0.15">
      <c r="A516">
        <v>515</v>
      </c>
      <c r="B516">
        <v>0</v>
      </c>
      <c r="C516" t="s">
        <v>1436</v>
      </c>
      <c r="D516" t="s">
        <v>1426</v>
      </c>
      <c r="E516" t="s">
        <v>223</v>
      </c>
      <c r="F516" t="s">
        <v>1437</v>
      </c>
      <c r="G516">
        <v>11610</v>
      </c>
      <c r="H516">
        <v>12</v>
      </c>
      <c r="I516">
        <v>9</v>
      </c>
      <c r="J516">
        <v>15</v>
      </c>
      <c r="K516">
        <v>30</v>
      </c>
      <c r="L516">
        <v>9</v>
      </c>
      <c r="N516">
        <v>0</v>
      </c>
      <c r="O516" t="s">
        <v>62</v>
      </c>
      <c r="P516">
        <v>48</v>
      </c>
      <c r="Q516">
        <v>13405</v>
      </c>
      <c r="R516" t="s">
        <v>157</v>
      </c>
      <c r="S516" t="s">
        <v>3359</v>
      </c>
      <c r="T516" t="s">
        <v>3359</v>
      </c>
      <c r="V516" t="s">
        <v>1394</v>
      </c>
    </row>
    <row r="517" spans="1:22" x14ac:dyDescent="0.15">
      <c r="A517">
        <v>516</v>
      </c>
      <c r="B517">
        <v>0</v>
      </c>
      <c r="C517" t="s">
        <v>1438</v>
      </c>
      <c r="D517" t="s">
        <v>1426</v>
      </c>
      <c r="E517" t="s">
        <v>223</v>
      </c>
      <c r="F517" t="s">
        <v>1439</v>
      </c>
      <c r="G517">
        <v>11610</v>
      </c>
      <c r="H517">
        <v>12</v>
      </c>
      <c r="I517">
        <v>9</v>
      </c>
      <c r="J517">
        <v>15</v>
      </c>
      <c r="K517">
        <v>30</v>
      </c>
      <c r="L517">
        <v>9</v>
      </c>
      <c r="N517">
        <v>0</v>
      </c>
      <c r="O517" t="s">
        <v>62</v>
      </c>
      <c r="P517">
        <v>49</v>
      </c>
      <c r="Q517">
        <v>13405</v>
      </c>
      <c r="R517" t="s">
        <v>157</v>
      </c>
      <c r="S517" t="s">
        <v>3359</v>
      </c>
      <c r="T517" t="s">
        <v>3359</v>
      </c>
      <c r="V517" t="s">
        <v>1394</v>
      </c>
    </row>
    <row r="518" spans="1:22" x14ac:dyDescent="0.15">
      <c r="A518">
        <v>517</v>
      </c>
      <c r="B518">
        <v>0</v>
      </c>
      <c r="C518" t="s">
        <v>1440</v>
      </c>
      <c r="D518" t="s">
        <v>1426</v>
      </c>
      <c r="E518" t="s">
        <v>223</v>
      </c>
      <c r="F518" t="s">
        <v>1441</v>
      </c>
      <c r="G518">
        <v>11610</v>
      </c>
      <c r="H518">
        <v>12</v>
      </c>
      <c r="I518">
        <v>9</v>
      </c>
      <c r="J518">
        <v>15</v>
      </c>
      <c r="K518">
        <v>30</v>
      </c>
      <c r="L518">
        <v>9</v>
      </c>
      <c r="N518">
        <v>0</v>
      </c>
      <c r="O518" t="s">
        <v>62</v>
      </c>
      <c r="P518">
        <v>50</v>
      </c>
      <c r="Q518">
        <v>13405</v>
      </c>
      <c r="R518" t="s">
        <v>157</v>
      </c>
      <c r="S518" t="s">
        <v>3359</v>
      </c>
      <c r="T518" t="s">
        <v>3359</v>
      </c>
      <c r="V518" t="s">
        <v>1394</v>
      </c>
    </row>
    <row r="519" spans="1:22" x14ac:dyDescent="0.15">
      <c r="A519">
        <v>518</v>
      </c>
      <c r="B519">
        <v>0</v>
      </c>
      <c r="C519" t="s">
        <v>1442</v>
      </c>
      <c r="D519" t="s">
        <v>1426</v>
      </c>
      <c r="E519" t="s">
        <v>223</v>
      </c>
      <c r="F519" t="s">
        <v>1443</v>
      </c>
      <c r="G519">
        <v>11610</v>
      </c>
      <c r="H519">
        <v>12</v>
      </c>
      <c r="I519">
        <v>9</v>
      </c>
      <c r="J519">
        <v>15</v>
      </c>
      <c r="K519">
        <v>30</v>
      </c>
      <c r="L519">
        <v>9</v>
      </c>
      <c r="N519">
        <v>0</v>
      </c>
      <c r="O519" t="s">
        <v>62</v>
      </c>
      <c r="P519">
        <v>51</v>
      </c>
      <c r="Q519">
        <v>13405</v>
      </c>
      <c r="R519" t="s">
        <v>157</v>
      </c>
      <c r="S519" t="s">
        <v>3359</v>
      </c>
      <c r="T519" t="s">
        <v>3359</v>
      </c>
      <c r="V519" t="s">
        <v>1394</v>
      </c>
    </row>
    <row r="520" spans="1:22" x14ac:dyDescent="0.15">
      <c r="A520">
        <v>519</v>
      </c>
      <c r="B520">
        <v>0</v>
      </c>
      <c r="C520" t="s">
        <v>1444</v>
      </c>
      <c r="D520" t="s">
        <v>1426</v>
      </c>
      <c r="E520" t="s">
        <v>223</v>
      </c>
      <c r="F520" t="s">
        <v>1443</v>
      </c>
      <c r="G520">
        <v>11610</v>
      </c>
      <c r="H520">
        <v>12</v>
      </c>
      <c r="I520">
        <v>9</v>
      </c>
      <c r="J520">
        <v>15</v>
      </c>
      <c r="K520">
        <v>30</v>
      </c>
      <c r="L520">
        <v>9</v>
      </c>
      <c r="N520">
        <v>0</v>
      </c>
      <c r="O520" t="s">
        <v>62</v>
      </c>
      <c r="P520">
        <v>51</v>
      </c>
      <c r="Q520">
        <v>13405</v>
      </c>
      <c r="R520" t="s">
        <v>157</v>
      </c>
      <c r="S520" t="s">
        <v>3359</v>
      </c>
      <c r="T520" t="s">
        <v>3359</v>
      </c>
      <c r="V520" t="s">
        <v>1394</v>
      </c>
    </row>
    <row r="521" spans="1:22" x14ac:dyDescent="0.15">
      <c r="A521">
        <v>520</v>
      </c>
      <c r="B521">
        <v>0</v>
      </c>
      <c r="C521" t="s">
        <v>1445</v>
      </c>
      <c r="D521" t="s">
        <v>1446</v>
      </c>
      <c r="E521" t="s">
        <v>223</v>
      </c>
      <c r="F521" t="s">
        <v>1447</v>
      </c>
      <c r="G521">
        <v>11610</v>
      </c>
      <c r="H521">
        <v>12</v>
      </c>
      <c r="I521">
        <v>9</v>
      </c>
      <c r="J521">
        <v>15</v>
      </c>
      <c r="K521">
        <v>30</v>
      </c>
      <c r="L521">
        <v>9</v>
      </c>
      <c r="N521">
        <v>0</v>
      </c>
      <c r="O521" t="s">
        <v>62</v>
      </c>
      <c r="P521">
        <v>0</v>
      </c>
      <c r="Q521">
        <v>0</v>
      </c>
      <c r="R521" t="s">
        <v>157</v>
      </c>
      <c r="S521" t="s">
        <v>3359</v>
      </c>
      <c r="T521" t="s">
        <v>3359</v>
      </c>
      <c r="V521" t="s">
        <v>1394</v>
      </c>
    </row>
    <row r="522" spans="1:22" x14ac:dyDescent="0.15">
      <c r="A522">
        <v>521</v>
      </c>
      <c r="B522">
        <v>0</v>
      </c>
      <c r="C522" t="s">
        <v>1448</v>
      </c>
      <c r="D522" t="s">
        <v>1446</v>
      </c>
      <c r="E522" t="s">
        <v>223</v>
      </c>
      <c r="F522" t="s">
        <v>1449</v>
      </c>
      <c r="G522">
        <v>11610</v>
      </c>
      <c r="H522">
        <v>12</v>
      </c>
      <c r="I522">
        <v>9</v>
      </c>
      <c r="J522">
        <v>15</v>
      </c>
      <c r="K522">
        <v>30</v>
      </c>
      <c r="L522">
        <v>9</v>
      </c>
      <c r="N522">
        <v>0</v>
      </c>
      <c r="O522" t="s">
        <v>62</v>
      </c>
      <c r="P522">
        <v>0</v>
      </c>
      <c r="Q522">
        <v>0</v>
      </c>
      <c r="R522" t="s">
        <v>157</v>
      </c>
      <c r="S522" t="s">
        <v>3359</v>
      </c>
      <c r="T522" t="s">
        <v>3359</v>
      </c>
      <c r="V522" t="s">
        <v>1394</v>
      </c>
    </row>
    <row r="523" spans="1:22" x14ac:dyDescent="0.15">
      <c r="A523">
        <v>522</v>
      </c>
      <c r="B523">
        <v>0</v>
      </c>
      <c r="C523" t="s">
        <v>1450</v>
      </c>
      <c r="D523" t="s">
        <v>1446</v>
      </c>
      <c r="E523" t="s">
        <v>223</v>
      </c>
      <c r="F523" t="s">
        <v>1451</v>
      </c>
      <c r="G523">
        <v>11610</v>
      </c>
      <c r="H523">
        <v>12</v>
      </c>
      <c r="I523">
        <v>9</v>
      </c>
      <c r="J523">
        <v>15</v>
      </c>
      <c r="K523">
        <v>30</v>
      </c>
      <c r="L523">
        <v>9</v>
      </c>
      <c r="N523">
        <v>0</v>
      </c>
      <c r="O523" t="s">
        <v>62</v>
      </c>
      <c r="P523">
        <v>0</v>
      </c>
      <c r="Q523">
        <v>0</v>
      </c>
      <c r="R523" t="s">
        <v>157</v>
      </c>
      <c r="S523" t="s">
        <v>3359</v>
      </c>
      <c r="T523" t="s">
        <v>3359</v>
      </c>
      <c r="V523" t="s">
        <v>1394</v>
      </c>
    </row>
    <row r="524" spans="1:22" x14ac:dyDescent="0.15">
      <c r="A524">
        <v>523</v>
      </c>
      <c r="B524">
        <v>0</v>
      </c>
      <c r="C524" t="s">
        <v>1452</v>
      </c>
      <c r="D524" t="s">
        <v>1446</v>
      </c>
      <c r="E524" t="s">
        <v>223</v>
      </c>
      <c r="F524" t="s">
        <v>1453</v>
      </c>
      <c r="G524">
        <v>11610</v>
      </c>
      <c r="H524">
        <v>12</v>
      </c>
      <c r="I524">
        <v>9</v>
      </c>
      <c r="J524">
        <v>15</v>
      </c>
      <c r="K524">
        <v>30</v>
      </c>
      <c r="L524">
        <v>9</v>
      </c>
      <c r="N524">
        <v>0</v>
      </c>
      <c r="O524" t="s">
        <v>62</v>
      </c>
      <c r="P524">
        <v>0</v>
      </c>
      <c r="Q524">
        <v>0</v>
      </c>
      <c r="R524" t="s">
        <v>157</v>
      </c>
      <c r="S524" t="s">
        <v>3359</v>
      </c>
      <c r="T524" t="s">
        <v>3359</v>
      </c>
      <c r="V524" t="s">
        <v>1394</v>
      </c>
    </row>
    <row r="525" spans="1:22" x14ac:dyDescent="0.15">
      <c r="A525">
        <v>524</v>
      </c>
      <c r="B525">
        <v>0</v>
      </c>
      <c r="C525" t="s">
        <v>1454</v>
      </c>
      <c r="D525" t="s">
        <v>1446</v>
      </c>
      <c r="E525" t="s">
        <v>223</v>
      </c>
      <c r="F525" t="s">
        <v>1455</v>
      </c>
      <c r="G525">
        <v>11610</v>
      </c>
      <c r="H525">
        <v>12</v>
      </c>
      <c r="I525">
        <v>9</v>
      </c>
      <c r="J525">
        <v>15</v>
      </c>
      <c r="K525">
        <v>30</v>
      </c>
      <c r="L525">
        <v>9</v>
      </c>
      <c r="N525">
        <v>0</v>
      </c>
      <c r="O525" t="s">
        <v>62</v>
      </c>
      <c r="P525">
        <v>0</v>
      </c>
      <c r="Q525">
        <v>0</v>
      </c>
      <c r="R525" t="s">
        <v>157</v>
      </c>
      <c r="S525" t="s">
        <v>3359</v>
      </c>
      <c r="T525" t="s">
        <v>3359</v>
      </c>
      <c r="V525" t="s">
        <v>1394</v>
      </c>
    </row>
    <row r="526" spans="1:22" x14ac:dyDescent="0.15">
      <c r="A526">
        <v>525</v>
      </c>
      <c r="B526">
        <v>0</v>
      </c>
      <c r="C526" t="s">
        <v>1456</v>
      </c>
      <c r="D526" t="s">
        <v>1446</v>
      </c>
      <c r="E526" t="s">
        <v>223</v>
      </c>
      <c r="F526" t="s">
        <v>1457</v>
      </c>
      <c r="G526">
        <v>11610</v>
      </c>
      <c r="H526">
        <v>12</v>
      </c>
      <c r="I526">
        <v>9</v>
      </c>
      <c r="J526">
        <v>15</v>
      </c>
      <c r="K526">
        <v>30</v>
      </c>
      <c r="L526">
        <v>9</v>
      </c>
      <c r="N526">
        <v>0</v>
      </c>
      <c r="O526" t="s">
        <v>62</v>
      </c>
      <c r="P526">
        <v>0</v>
      </c>
      <c r="Q526">
        <v>0</v>
      </c>
      <c r="R526" t="s">
        <v>157</v>
      </c>
      <c r="S526" t="s">
        <v>3359</v>
      </c>
      <c r="T526" t="s">
        <v>3359</v>
      </c>
      <c r="V526" t="s">
        <v>1394</v>
      </c>
    </row>
    <row r="527" spans="1:22" x14ac:dyDescent="0.15">
      <c r="A527">
        <v>526</v>
      </c>
      <c r="B527">
        <v>0</v>
      </c>
      <c r="C527" t="s">
        <v>1458</v>
      </c>
      <c r="D527" t="s">
        <v>1446</v>
      </c>
      <c r="E527" t="s">
        <v>223</v>
      </c>
      <c r="F527" t="s">
        <v>1459</v>
      </c>
      <c r="G527">
        <v>11610</v>
      </c>
      <c r="H527">
        <v>12</v>
      </c>
      <c r="I527">
        <v>9</v>
      </c>
      <c r="J527">
        <v>15</v>
      </c>
      <c r="K527">
        <v>30</v>
      </c>
      <c r="L527">
        <v>9</v>
      </c>
      <c r="N527">
        <v>0</v>
      </c>
      <c r="O527" t="s">
        <v>62</v>
      </c>
      <c r="P527">
        <v>0</v>
      </c>
      <c r="Q527">
        <v>0</v>
      </c>
      <c r="R527" t="s">
        <v>157</v>
      </c>
      <c r="S527" t="s">
        <v>3359</v>
      </c>
      <c r="T527" t="s">
        <v>3359</v>
      </c>
      <c r="V527" t="s">
        <v>1394</v>
      </c>
    </row>
    <row r="528" spans="1:22" x14ac:dyDescent="0.15">
      <c r="A528">
        <v>527</v>
      </c>
      <c r="B528">
        <v>0</v>
      </c>
      <c r="C528" t="s">
        <v>1460</v>
      </c>
      <c r="D528" t="s">
        <v>1446</v>
      </c>
      <c r="E528" t="s">
        <v>223</v>
      </c>
      <c r="F528" t="s">
        <v>1461</v>
      </c>
      <c r="G528">
        <v>11610</v>
      </c>
      <c r="H528">
        <v>12</v>
      </c>
      <c r="I528">
        <v>9</v>
      </c>
      <c r="J528">
        <v>15</v>
      </c>
      <c r="K528">
        <v>30</v>
      </c>
      <c r="L528">
        <v>9</v>
      </c>
      <c r="N528">
        <v>0</v>
      </c>
      <c r="O528" t="s">
        <v>62</v>
      </c>
      <c r="P528">
        <v>0</v>
      </c>
      <c r="Q528">
        <v>0</v>
      </c>
      <c r="R528" t="s">
        <v>157</v>
      </c>
      <c r="S528" t="s">
        <v>3359</v>
      </c>
      <c r="T528" t="s">
        <v>3359</v>
      </c>
      <c r="V528" t="s">
        <v>1394</v>
      </c>
    </row>
    <row r="529" spans="1:22" x14ac:dyDescent="0.15">
      <c r="A529">
        <v>528</v>
      </c>
      <c r="B529">
        <v>0</v>
      </c>
      <c r="C529" t="s">
        <v>1462</v>
      </c>
      <c r="D529" t="s">
        <v>1446</v>
      </c>
      <c r="E529" t="s">
        <v>223</v>
      </c>
      <c r="F529" t="s">
        <v>1463</v>
      </c>
      <c r="G529">
        <v>11610</v>
      </c>
      <c r="H529">
        <v>12</v>
      </c>
      <c r="I529">
        <v>9</v>
      </c>
      <c r="J529">
        <v>15</v>
      </c>
      <c r="K529">
        <v>30</v>
      </c>
      <c r="L529">
        <v>9</v>
      </c>
      <c r="N529">
        <v>0</v>
      </c>
      <c r="O529" t="s">
        <v>62</v>
      </c>
      <c r="P529">
        <v>0</v>
      </c>
      <c r="Q529">
        <v>0</v>
      </c>
      <c r="R529" t="s">
        <v>157</v>
      </c>
      <c r="S529" t="s">
        <v>3359</v>
      </c>
      <c r="T529" t="s">
        <v>3359</v>
      </c>
      <c r="V529" t="s">
        <v>1394</v>
      </c>
    </row>
    <row r="530" spans="1:22" x14ac:dyDescent="0.15">
      <c r="A530">
        <v>529</v>
      </c>
      <c r="B530">
        <v>0</v>
      </c>
      <c r="C530" t="s">
        <v>1464</v>
      </c>
      <c r="D530" t="s">
        <v>1446</v>
      </c>
      <c r="E530" t="s">
        <v>223</v>
      </c>
      <c r="F530" t="s">
        <v>1465</v>
      </c>
      <c r="G530">
        <v>11610</v>
      </c>
      <c r="H530">
        <v>12</v>
      </c>
      <c r="I530">
        <v>9</v>
      </c>
      <c r="J530">
        <v>15</v>
      </c>
      <c r="K530">
        <v>30</v>
      </c>
      <c r="L530">
        <v>9</v>
      </c>
      <c r="N530">
        <v>0</v>
      </c>
      <c r="O530" t="s">
        <v>62</v>
      </c>
      <c r="P530">
        <v>0</v>
      </c>
      <c r="Q530">
        <v>0</v>
      </c>
      <c r="R530" t="s">
        <v>157</v>
      </c>
      <c r="S530" t="s">
        <v>3359</v>
      </c>
      <c r="T530" t="s">
        <v>3359</v>
      </c>
      <c r="V530" t="s">
        <v>1394</v>
      </c>
    </row>
    <row r="531" spans="1:22" x14ac:dyDescent="0.15">
      <c r="A531">
        <v>530</v>
      </c>
      <c r="B531">
        <v>0</v>
      </c>
      <c r="C531" t="s">
        <v>1466</v>
      </c>
      <c r="D531" t="s">
        <v>1467</v>
      </c>
      <c r="E531" t="s">
        <v>223</v>
      </c>
      <c r="F531">
        <v>0</v>
      </c>
      <c r="G531">
        <v>11610</v>
      </c>
      <c r="H531">
        <v>46</v>
      </c>
      <c r="I531">
        <v>9</v>
      </c>
      <c r="J531">
        <v>15</v>
      </c>
      <c r="K531">
        <v>30</v>
      </c>
      <c r="L531">
        <v>9</v>
      </c>
      <c r="N531">
        <v>0</v>
      </c>
      <c r="O531" t="s">
        <v>98</v>
      </c>
      <c r="P531">
        <v>390</v>
      </c>
      <c r="Q531">
        <v>0</v>
      </c>
      <c r="R531" t="s">
        <v>1468</v>
      </c>
      <c r="S531" t="s">
        <v>3359</v>
      </c>
      <c r="T531" t="s">
        <v>3359</v>
      </c>
      <c r="V531" t="s">
        <v>223</v>
      </c>
    </row>
    <row r="532" spans="1:22" x14ac:dyDescent="0.15">
      <c r="A532">
        <v>531</v>
      </c>
      <c r="B532">
        <v>0</v>
      </c>
      <c r="C532" t="s">
        <v>1469</v>
      </c>
      <c r="D532" t="s">
        <v>1467</v>
      </c>
      <c r="E532" t="s">
        <v>223</v>
      </c>
      <c r="F532">
        <v>0</v>
      </c>
      <c r="G532">
        <v>11610</v>
      </c>
      <c r="H532">
        <v>46</v>
      </c>
      <c r="I532">
        <v>9</v>
      </c>
      <c r="J532">
        <v>15</v>
      </c>
      <c r="K532">
        <v>30</v>
      </c>
      <c r="L532">
        <v>9</v>
      </c>
      <c r="N532">
        <v>0</v>
      </c>
      <c r="O532" t="s">
        <v>98</v>
      </c>
      <c r="P532">
        <v>390</v>
      </c>
      <c r="Q532">
        <v>0</v>
      </c>
      <c r="R532" t="s">
        <v>1468</v>
      </c>
      <c r="S532" t="s">
        <v>3359</v>
      </c>
      <c r="T532" t="s">
        <v>3359</v>
      </c>
      <c r="V532" t="s">
        <v>223</v>
      </c>
    </row>
    <row r="533" spans="1:22" x14ac:dyDescent="0.15">
      <c r="A533">
        <v>532</v>
      </c>
      <c r="B533">
        <v>0</v>
      </c>
      <c r="C533" t="s">
        <v>1470</v>
      </c>
      <c r="D533" t="s">
        <v>1471</v>
      </c>
      <c r="E533" t="s">
        <v>223</v>
      </c>
      <c r="F533">
        <v>0</v>
      </c>
      <c r="G533">
        <v>11610</v>
      </c>
      <c r="H533">
        <v>46</v>
      </c>
      <c r="I533">
        <v>9</v>
      </c>
      <c r="J533">
        <v>15</v>
      </c>
      <c r="K533">
        <v>30</v>
      </c>
      <c r="L533">
        <v>9</v>
      </c>
      <c r="N533">
        <v>0</v>
      </c>
      <c r="O533" t="s">
        <v>98</v>
      </c>
      <c r="P533">
        <v>391</v>
      </c>
      <c r="Q533">
        <v>0</v>
      </c>
      <c r="R533" t="s">
        <v>1468</v>
      </c>
      <c r="S533" t="s">
        <v>3359</v>
      </c>
      <c r="T533" t="s">
        <v>3359</v>
      </c>
      <c r="V533" t="s">
        <v>223</v>
      </c>
    </row>
    <row r="534" spans="1:22" x14ac:dyDescent="0.15">
      <c r="A534">
        <v>533</v>
      </c>
      <c r="B534">
        <v>11</v>
      </c>
      <c r="C534" t="s">
        <v>1472</v>
      </c>
      <c r="D534" t="s">
        <v>1473</v>
      </c>
      <c r="E534" t="s">
        <v>223</v>
      </c>
      <c r="F534" t="s">
        <v>1474</v>
      </c>
      <c r="G534">
        <v>11610</v>
      </c>
      <c r="H534">
        <v>12</v>
      </c>
      <c r="I534">
        <v>9</v>
      </c>
      <c r="J534">
        <v>15</v>
      </c>
      <c r="K534">
        <v>30</v>
      </c>
      <c r="L534">
        <v>9</v>
      </c>
      <c r="N534">
        <v>0</v>
      </c>
      <c r="O534" t="s">
        <v>62</v>
      </c>
      <c r="P534">
        <v>417</v>
      </c>
      <c r="Q534">
        <v>0</v>
      </c>
      <c r="R534" t="s">
        <v>1475</v>
      </c>
      <c r="S534" t="s">
        <v>3359</v>
      </c>
      <c r="T534" t="s">
        <v>3359</v>
      </c>
      <c r="V534" t="s">
        <v>1476</v>
      </c>
    </row>
    <row r="535" spans="1:22" x14ac:dyDescent="0.15">
      <c r="A535">
        <v>534</v>
      </c>
      <c r="B535">
        <v>11</v>
      </c>
      <c r="C535" t="s">
        <v>1477</v>
      </c>
      <c r="D535" t="s">
        <v>1473</v>
      </c>
      <c r="E535" t="s">
        <v>223</v>
      </c>
      <c r="F535" t="s">
        <v>1474</v>
      </c>
      <c r="G535">
        <v>11610</v>
      </c>
      <c r="H535">
        <v>12</v>
      </c>
      <c r="I535">
        <v>9</v>
      </c>
      <c r="J535">
        <v>15</v>
      </c>
      <c r="K535">
        <v>30</v>
      </c>
      <c r="L535">
        <v>9</v>
      </c>
      <c r="N535">
        <v>0</v>
      </c>
      <c r="O535" t="s">
        <v>62</v>
      </c>
      <c r="P535">
        <v>417</v>
      </c>
      <c r="Q535">
        <v>0</v>
      </c>
      <c r="R535" t="s">
        <v>1475</v>
      </c>
      <c r="S535" t="s">
        <v>3359</v>
      </c>
      <c r="T535" t="s">
        <v>3359</v>
      </c>
      <c r="V535" t="s">
        <v>1476</v>
      </c>
    </row>
    <row r="536" spans="1:22" x14ac:dyDescent="0.15">
      <c r="A536">
        <v>535</v>
      </c>
      <c r="B536">
        <v>0</v>
      </c>
      <c r="C536" t="s">
        <v>1478</v>
      </c>
      <c r="D536" t="s">
        <v>1479</v>
      </c>
      <c r="E536" t="s">
        <v>223</v>
      </c>
      <c r="F536" t="s">
        <v>223</v>
      </c>
      <c r="G536">
        <v>11610</v>
      </c>
      <c r="H536">
        <v>46</v>
      </c>
      <c r="I536">
        <v>9</v>
      </c>
      <c r="J536">
        <v>15</v>
      </c>
      <c r="K536">
        <v>30</v>
      </c>
      <c r="L536">
        <v>9</v>
      </c>
      <c r="N536">
        <v>0</v>
      </c>
      <c r="O536" t="s">
        <v>98</v>
      </c>
      <c r="P536">
        <v>0</v>
      </c>
      <c r="Q536">
        <v>0</v>
      </c>
      <c r="R536" t="s">
        <v>149</v>
      </c>
      <c r="S536" t="s">
        <v>3359</v>
      </c>
      <c r="T536" t="s">
        <v>3359</v>
      </c>
      <c r="V536" t="s">
        <v>1480</v>
      </c>
    </row>
    <row r="537" spans="1:22" x14ac:dyDescent="0.15">
      <c r="A537">
        <v>536</v>
      </c>
      <c r="B537">
        <v>0</v>
      </c>
      <c r="C537" t="s">
        <v>1481</v>
      </c>
      <c r="D537" t="s">
        <v>1392</v>
      </c>
      <c r="E537" t="s">
        <v>223</v>
      </c>
      <c r="F537" t="s">
        <v>1461</v>
      </c>
      <c r="G537">
        <v>11610</v>
      </c>
      <c r="H537">
        <v>46</v>
      </c>
      <c r="I537">
        <v>9</v>
      </c>
      <c r="J537">
        <v>15</v>
      </c>
      <c r="K537">
        <v>30</v>
      </c>
      <c r="L537">
        <v>9</v>
      </c>
      <c r="N537">
        <v>0</v>
      </c>
      <c r="O537" t="s">
        <v>120</v>
      </c>
      <c r="P537">
        <v>0</v>
      </c>
      <c r="Q537">
        <v>0</v>
      </c>
      <c r="R537" t="s">
        <v>157</v>
      </c>
      <c r="S537" t="s">
        <v>3359</v>
      </c>
      <c r="T537" t="s">
        <v>3359</v>
      </c>
      <c r="V537" t="s">
        <v>1482</v>
      </c>
    </row>
    <row r="538" spans="1:22" x14ac:dyDescent="0.15">
      <c r="A538">
        <v>537</v>
      </c>
      <c r="B538">
        <v>0</v>
      </c>
      <c r="C538" t="s">
        <v>1483</v>
      </c>
      <c r="D538" t="s">
        <v>1484</v>
      </c>
      <c r="E538" t="s">
        <v>223</v>
      </c>
      <c r="F538" t="s">
        <v>1459</v>
      </c>
      <c r="G538">
        <v>11610</v>
      </c>
      <c r="H538">
        <v>46</v>
      </c>
      <c r="I538">
        <v>9</v>
      </c>
      <c r="J538">
        <v>15</v>
      </c>
      <c r="K538">
        <v>30</v>
      </c>
      <c r="L538">
        <v>9</v>
      </c>
      <c r="N538">
        <v>0</v>
      </c>
      <c r="O538" t="s">
        <v>120</v>
      </c>
      <c r="P538">
        <v>0</v>
      </c>
      <c r="Q538">
        <v>0</v>
      </c>
      <c r="R538" t="s">
        <v>157</v>
      </c>
      <c r="S538" t="s">
        <v>3359</v>
      </c>
      <c r="T538" t="s">
        <v>3359</v>
      </c>
      <c r="V538" t="s">
        <v>1485</v>
      </c>
    </row>
    <row r="539" spans="1:22" x14ac:dyDescent="0.15">
      <c r="A539">
        <v>538</v>
      </c>
      <c r="B539">
        <v>0</v>
      </c>
      <c r="C539" t="s">
        <v>1486</v>
      </c>
      <c r="D539" t="s">
        <v>1487</v>
      </c>
      <c r="E539" t="s">
        <v>223</v>
      </c>
      <c r="F539" t="s">
        <v>223</v>
      </c>
      <c r="G539">
        <v>11610</v>
      </c>
      <c r="H539">
        <v>0</v>
      </c>
      <c r="I539">
        <v>9</v>
      </c>
      <c r="J539">
        <v>15</v>
      </c>
      <c r="K539">
        <v>30</v>
      </c>
      <c r="L539">
        <v>9</v>
      </c>
      <c r="N539">
        <v>0</v>
      </c>
      <c r="O539" t="s">
        <v>3359</v>
      </c>
      <c r="P539">
        <v>192</v>
      </c>
      <c r="Q539">
        <v>13405</v>
      </c>
      <c r="R539" t="s">
        <v>3359</v>
      </c>
      <c r="S539" t="s">
        <v>3359</v>
      </c>
      <c r="T539" t="s">
        <v>3359</v>
      </c>
      <c r="V539" t="s">
        <v>223</v>
      </c>
    </row>
    <row r="540" spans="1:22" x14ac:dyDescent="0.15">
      <c r="A540">
        <v>539</v>
      </c>
      <c r="B540">
        <v>7.5</v>
      </c>
      <c r="C540" t="s">
        <v>1489</v>
      </c>
      <c r="D540" t="s">
        <v>1491</v>
      </c>
      <c r="E540" t="s">
        <v>223</v>
      </c>
      <c r="F540" t="s">
        <v>1492</v>
      </c>
      <c r="G540">
        <v>11610</v>
      </c>
      <c r="H540">
        <v>12</v>
      </c>
      <c r="I540">
        <v>9</v>
      </c>
      <c r="J540">
        <v>15</v>
      </c>
      <c r="K540">
        <v>31</v>
      </c>
      <c r="L540">
        <v>9</v>
      </c>
      <c r="N540">
        <v>0</v>
      </c>
      <c r="O540" t="s">
        <v>171</v>
      </c>
      <c r="P540">
        <v>605</v>
      </c>
      <c r="Q540">
        <v>198475</v>
      </c>
      <c r="R540" t="s">
        <v>3359</v>
      </c>
      <c r="S540" t="s">
        <v>3359</v>
      </c>
      <c r="T540" t="s">
        <v>3359</v>
      </c>
      <c r="V540" t="s">
        <v>1494</v>
      </c>
    </row>
    <row r="541" spans="1:22" x14ac:dyDescent="0.15">
      <c r="A541">
        <v>540</v>
      </c>
      <c r="B541">
        <v>25</v>
      </c>
      <c r="C541" t="s">
        <v>1496</v>
      </c>
      <c r="D541" t="s">
        <v>1497</v>
      </c>
      <c r="E541" t="s">
        <v>223</v>
      </c>
      <c r="F541" t="s">
        <v>1498</v>
      </c>
      <c r="G541">
        <v>11610</v>
      </c>
      <c r="H541">
        <v>12</v>
      </c>
      <c r="I541">
        <v>9</v>
      </c>
      <c r="J541">
        <v>15</v>
      </c>
      <c r="K541">
        <v>31</v>
      </c>
      <c r="L541">
        <v>9</v>
      </c>
      <c r="N541">
        <v>0</v>
      </c>
      <c r="O541" t="s">
        <v>840</v>
      </c>
      <c r="P541">
        <v>172</v>
      </c>
      <c r="Q541">
        <v>13405</v>
      </c>
      <c r="R541" t="s">
        <v>1499</v>
      </c>
      <c r="S541" t="s">
        <v>3359</v>
      </c>
      <c r="T541" t="s">
        <v>3359</v>
      </c>
      <c r="V541" t="s">
        <v>1500</v>
      </c>
    </row>
    <row r="542" spans="1:22" x14ac:dyDescent="0.15">
      <c r="A542">
        <v>541</v>
      </c>
      <c r="B542">
        <v>25</v>
      </c>
      <c r="C542" t="s">
        <v>1502</v>
      </c>
      <c r="D542" t="s">
        <v>1497</v>
      </c>
      <c r="E542" t="s">
        <v>223</v>
      </c>
      <c r="F542" t="s">
        <v>1503</v>
      </c>
      <c r="G542">
        <v>11610</v>
      </c>
      <c r="H542">
        <v>12</v>
      </c>
      <c r="I542">
        <v>9</v>
      </c>
      <c r="J542">
        <v>15</v>
      </c>
      <c r="K542">
        <v>31</v>
      </c>
      <c r="L542">
        <v>9</v>
      </c>
      <c r="N542">
        <v>0</v>
      </c>
      <c r="O542" t="s">
        <v>840</v>
      </c>
      <c r="P542">
        <v>632</v>
      </c>
      <c r="Q542">
        <v>0</v>
      </c>
      <c r="R542" t="s">
        <v>1505</v>
      </c>
      <c r="S542" t="s">
        <v>3359</v>
      </c>
      <c r="T542" t="s">
        <v>3359</v>
      </c>
      <c r="V542" t="s">
        <v>1500</v>
      </c>
    </row>
    <row r="543" spans="1:22" x14ac:dyDescent="0.15">
      <c r="A543">
        <v>542</v>
      </c>
      <c r="B543">
        <v>7.5</v>
      </c>
      <c r="C543" t="s">
        <v>1507</v>
      </c>
      <c r="D543" t="s">
        <v>1508</v>
      </c>
      <c r="E543" t="s">
        <v>223</v>
      </c>
      <c r="F543" t="s">
        <v>1509</v>
      </c>
      <c r="G543">
        <v>11610</v>
      </c>
      <c r="H543">
        <v>12</v>
      </c>
      <c r="I543">
        <v>9</v>
      </c>
      <c r="J543">
        <v>15</v>
      </c>
      <c r="K543">
        <v>31</v>
      </c>
      <c r="L543">
        <v>9</v>
      </c>
      <c r="N543">
        <v>0</v>
      </c>
      <c r="O543" t="s">
        <v>735</v>
      </c>
      <c r="P543">
        <v>651</v>
      </c>
      <c r="Q543">
        <v>0</v>
      </c>
      <c r="R543" t="s">
        <v>3359</v>
      </c>
      <c r="S543" t="s">
        <v>3359</v>
      </c>
      <c r="T543" t="s">
        <v>3359</v>
      </c>
      <c r="V543" t="s">
        <v>1511</v>
      </c>
    </row>
    <row r="544" spans="1:22" x14ac:dyDescent="0.15">
      <c r="A544">
        <v>543</v>
      </c>
      <c r="B544">
        <v>11</v>
      </c>
      <c r="C544" t="s">
        <v>1513</v>
      </c>
      <c r="D544" t="s">
        <v>1514</v>
      </c>
      <c r="E544" t="s">
        <v>223</v>
      </c>
      <c r="F544" t="s">
        <v>1515</v>
      </c>
      <c r="G544">
        <v>11610</v>
      </c>
      <c r="H544">
        <v>12</v>
      </c>
      <c r="I544">
        <v>9</v>
      </c>
      <c r="J544">
        <v>15</v>
      </c>
      <c r="K544">
        <v>31</v>
      </c>
      <c r="L544">
        <v>9</v>
      </c>
      <c r="N544">
        <v>0</v>
      </c>
      <c r="O544" t="s">
        <v>735</v>
      </c>
      <c r="P544">
        <v>650</v>
      </c>
      <c r="Q544">
        <v>0</v>
      </c>
      <c r="R544" t="s">
        <v>1516</v>
      </c>
      <c r="S544" t="s">
        <v>3359</v>
      </c>
      <c r="T544" t="s">
        <v>3359</v>
      </c>
      <c r="V544" t="s">
        <v>1517</v>
      </c>
    </row>
    <row r="545" spans="1:22" x14ac:dyDescent="0.15">
      <c r="A545">
        <v>544</v>
      </c>
      <c r="B545">
        <v>0</v>
      </c>
      <c r="C545" t="s">
        <v>1519</v>
      </c>
      <c r="D545" t="s">
        <v>1520</v>
      </c>
      <c r="E545" t="s">
        <v>223</v>
      </c>
      <c r="F545" t="s">
        <v>1521</v>
      </c>
      <c r="G545">
        <v>11610</v>
      </c>
      <c r="H545">
        <v>12</v>
      </c>
      <c r="I545">
        <v>9</v>
      </c>
      <c r="J545">
        <v>15</v>
      </c>
      <c r="K545">
        <v>31</v>
      </c>
      <c r="L545">
        <v>9</v>
      </c>
      <c r="N545">
        <v>0</v>
      </c>
      <c r="O545" t="s">
        <v>735</v>
      </c>
      <c r="P545">
        <v>0</v>
      </c>
      <c r="Q545">
        <v>0</v>
      </c>
      <c r="R545" t="s">
        <v>1522</v>
      </c>
      <c r="S545" t="s">
        <v>3359</v>
      </c>
      <c r="T545" t="s">
        <v>3359</v>
      </c>
      <c r="V545" t="s">
        <v>1517</v>
      </c>
    </row>
    <row r="546" spans="1:22" x14ac:dyDescent="0.15">
      <c r="A546">
        <v>545</v>
      </c>
      <c r="B546">
        <v>7.5</v>
      </c>
      <c r="C546" t="s">
        <v>1523</v>
      </c>
      <c r="D546" t="s">
        <v>1524</v>
      </c>
      <c r="E546" t="s">
        <v>223</v>
      </c>
      <c r="F546" t="s">
        <v>1525</v>
      </c>
      <c r="G546">
        <v>11610</v>
      </c>
      <c r="H546">
        <v>12</v>
      </c>
      <c r="I546">
        <v>9</v>
      </c>
      <c r="J546">
        <v>15</v>
      </c>
      <c r="K546">
        <v>31</v>
      </c>
      <c r="L546">
        <v>9</v>
      </c>
      <c r="N546">
        <v>0</v>
      </c>
      <c r="O546" t="s">
        <v>120</v>
      </c>
      <c r="P546">
        <v>163</v>
      </c>
      <c r="Q546">
        <v>56219</v>
      </c>
      <c r="R546" t="s">
        <v>3359</v>
      </c>
      <c r="S546" t="s">
        <v>3359</v>
      </c>
      <c r="T546" t="s">
        <v>3359</v>
      </c>
      <c r="V546" t="s">
        <v>1527</v>
      </c>
    </row>
    <row r="547" spans="1:22" x14ac:dyDescent="0.15">
      <c r="A547">
        <v>546</v>
      </c>
      <c r="B547">
        <v>11</v>
      </c>
      <c r="C547" t="s">
        <v>1529</v>
      </c>
      <c r="D547" t="s">
        <v>1530</v>
      </c>
      <c r="E547" t="s">
        <v>223</v>
      </c>
      <c r="F547" t="s">
        <v>1531</v>
      </c>
      <c r="G547">
        <v>11610</v>
      </c>
      <c r="H547">
        <v>12</v>
      </c>
      <c r="I547">
        <v>9</v>
      </c>
      <c r="J547">
        <v>15</v>
      </c>
      <c r="K547">
        <v>31</v>
      </c>
      <c r="L547">
        <v>9</v>
      </c>
      <c r="N547">
        <v>0</v>
      </c>
      <c r="O547" t="s">
        <v>840</v>
      </c>
      <c r="P547">
        <v>0</v>
      </c>
      <c r="Q547">
        <v>0</v>
      </c>
      <c r="R547" t="s">
        <v>1532</v>
      </c>
      <c r="S547" t="s">
        <v>3359</v>
      </c>
      <c r="T547" t="s">
        <v>3359</v>
      </c>
      <c r="V547" t="s">
        <v>1500</v>
      </c>
    </row>
    <row r="548" spans="1:22" x14ac:dyDescent="0.15">
      <c r="A548">
        <v>547</v>
      </c>
      <c r="B548">
        <v>7.5</v>
      </c>
      <c r="C548" t="s">
        <v>1533</v>
      </c>
      <c r="D548" t="s">
        <v>1534</v>
      </c>
      <c r="E548" t="s">
        <v>223</v>
      </c>
      <c r="F548" t="s">
        <v>223</v>
      </c>
      <c r="G548">
        <v>11610</v>
      </c>
      <c r="H548">
        <v>46</v>
      </c>
      <c r="I548">
        <v>9</v>
      </c>
      <c r="J548">
        <v>15</v>
      </c>
      <c r="K548">
        <v>31</v>
      </c>
      <c r="L548">
        <v>9</v>
      </c>
      <c r="N548">
        <v>0</v>
      </c>
      <c r="O548" t="s">
        <v>98</v>
      </c>
      <c r="P548">
        <v>0</v>
      </c>
      <c r="Q548">
        <v>13405</v>
      </c>
      <c r="R548" t="s">
        <v>3359</v>
      </c>
      <c r="S548" t="s">
        <v>3359</v>
      </c>
      <c r="T548" t="s">
        <v>3359</v>
      </c>
      <c r="V548" t="s">
        <v>223</v>
      </c>
    </row>
    <row r="549" spans="1:22" x14ac:dyDescent="0.15">
      <c r="A549">
        <v>548</v>
      </c>
      <c r="B549">
        <v>7.5</v>
      </c>
      <c r="C549" t="s">
        <v>1535</v>
      </c>
      <c r="D549" t="s">
        <v>1536</v>
      </c>
      <c r="E549" t="s">
        <v>223</v>
      </c>
      <c r="F549" t="s">
        <v>1537</v>
      </c>
      <c r="G549">
        <v>11610</v>
      </c>
      <c r="H549">
        <v>12</v>
      </c>
      <c r="I549">
        <v>9</v>
      </c>
      <c r="J549">
        <v>15</v>
      </c>
      <c r="K549">
        <v>31</v>
      </c>
      <c r="L549">
        <v>9</v>
      </c>
      <c r="N549">
        <v>0</v>
      </c>
      <c r="O549" t="s">
        <v>840</v>
      </c>
      <c r="P549">
        <v>533</v>
      </c>
      <c r="Q549">
        <v>0</v>
      </c>
      <c r="R549" t="s">
        <v>1538</v>
      </c>
      <c r="S549" t="s">
        <v>3359</v>
      </c>
      <c r="T549" t="s">
        <v>3359</v>
      </c>
      <c r="V549" t="s">
        <v>1500</v>
      </c>
    </row>
    <row r="550" spans="1:22" x14ac:dyDescent="0.15">
      <c r="A550">
        <v>549</v>
      </c>
      <c r="B550">
        <v>24</v>
      </c>
      <c r="C550" t="s">
        <v>1539</v>
      </c>
      <c r="D550" t="s">
        <v>1542</v>
      </c>
      <c r="E550" t="s">
        <v>223</v>
      </c>
      <c r="F550" t="s">
        <v>1543</v>
      </c>
      <c r="G550">
        <v>11610</v>
      </c>
      <c r="H550">
        <v>12</v>
      </c>
      <c r="I550">
        <v>9</v>
      </c>
      <c r="J550">
        <v>14</v>
      </c>
      <c r="K550">
        <v>32</v>
      </c>
      <c r="L550">
        <v>9</v>
      </c>
      <c r="N550">
        <v>0</v>
      </c>
      <c r="O550" t="s">
        <v>17</v>
      </c>
      <c r="P550">
        <v>304</v>
      </c>
      <c r="Q550">
        <v>13405</v>
      </c>
      <c r="R550" t="s">
        <v>1544</v>
      </c>
      <c r="S550" t="s">
        <v>3359</v>
      </c>
      <c r="T550" t="s">
        <v>3359</v>
      </c>
      <c r="V550" t="s">
        <v>1545</v>
      </c>
    </row>
    <row r="551" spans="1:22" x14ac:dyDescent="0.15">
      <c r="A551">
        <v>550</v>
      </c>
      <c r="B551">
        <v>130</v>
      </c>
      <c r="C551" t="s">
        <v>1546</v>
      </c>
      <c r="D551" t="s">
        <v>1542</v>
      </c>
      <c r="E551" t="s">
        <v>223</v>
      </c>
      <c r="F551" t="s">
        <v>1547</v>
      </c>
      <c r="G551">
        <v>11610</v>
      </c>
      <c r="H551">
        <v>12</v>
      </c>
      <c r="I551">
        <v>9</v>
      </c>
      <c r="J551">
        <v>14</v>
      </c>
      <c r="K551">
        <v>32</v>
      </c>
      <c r="L551">
        <v>9</v>
      </c>
      <c r="N551">
        <v>0</v>
      </c>
      <c r="O551" t="s">
        <v>176</v>
      </c>
      <c r="P551">
        <v>67</v>
      </c>
      <c r="Q551">
        <v>13405</v>
      </c>
      <c r="R551" t="s">
        <v>1544</v>
      </c>
      <c r="S551" t="s">
        <v>3359</v>
      </c>
      <c r="T551" t="s">
        <v>3359</v>
      </c>
      <c r="V551" t="s">
        <v>432</v>
      </c>
    </row>
    <row r="552" spans="1:22" x14ac:dyDescent="0.15">
      <c r="A552">
        <v>551</v>
      </c>
      <c r="B552">
        <v>24</v>
      </c>
      <c r="C552" t="s">
        <v>1548</v>
      </c>
      <c r="D552" t="s">
        <v>1542</v>
      </c>
      <c r="E552" t="s">
        <v>223</v>
      </c>
      <c r="F552" t="s">
        <v>1549</v>
      </c>
      <c r="G552">
        <v>11610</v>
      </c>
      <c r="H552">
        <v>12</v>
      </c>
      <c r="I552">
        <v>9</v>
      </c>
      <c r="J552">
        <v>14</v>
      </c>
      <c r="K552">
        <v>32</v>
      </c>
      <c r="L552">
        <v>9</v>
      </c>
      <c r="N552">
        <v>0</v>
      </c>
      <c r="O552" t="s">
        <v>17</v>
      </c>
      <c r="P552">
        <v>612</v>
      </c>
      <c r="Q552">
        <v>197950</v>
      </c>
      <c r="R552" t="s">
        <v>1550</v>
      </c>
      <c r="S552" t="s">
        <v>3359</v>
      </c>
      <c r="T552" t="s">
        <v>3359</v>
      </c>
      <c r="V552" t="s">
        <v>1545</v>
      </c>
    </row>
    <row r="553" spans="1:22" x14ac:dyDescent="0.15">
      <c r="A553">
        <v>552</v>
      </c>
      <c r="B553">
        <v>100</v>
      </c>
      <c r="C553" t="s">
        <v>1552</v>
      </c>
      <c r="D553" t="s">
        <v>1542</v>
      </c>
      <c r="E553" t="s">
        <v>223</v>
      </c>
      <c r="F553" t="s">
        <v>1553</v>
      </c>
      <c r="G553">
        <v>11610</v>
      </c>
      <c r="H553">
        <v>12</v>
      </c>
      <c r="I553">
        <v>9</v>
      </c>
      <c r="J553">
        <v>14</v>
      </c>
      <c r="K553">
        <v>32</v>
      </c>
      <c r="L553">
        <v>9</v>
      </c>
      <c r="N553">
        <v>0</v>
      </c>
      <c r="O553" t="s">
        <v>45</v>
      </c>
      <c r="P553">
        <v>697</v>
      </c>
      <c r="Q553">
        <v>208169</v>
      </c>
      <c r="R553" t="s">
        <v>1554</v>
      </c>
      <c r="S553" t="s">
        <v>3359</v>
      </c>
      <c r="T553" t="s">
        <v>3359</v>
      </c>
      <c r="V553" t="s">
        <v>1545</v>
      </c>
    </row>
    <row r="554" spans="1:22" x14ac:dyDescent="0.15">
      <c r="A554">
        <v>553</v>
      </c>
      <c r="B554">
        <v>30</v>
      </c>
      <c r="C554" t="s">
        <v>1556</v>
      </c>
      <c r="D554" t="s">
        <v>1542</v>
      </c>
      <c r="E554" t="s">
        <v>223</v>
      </c>
      <c r="F554" t="s">
        <v>223</v>
      </c>
      <c r="G554">
        <v>11610</v>
      </c>
      <c r="H554">
        <v>0</v>
      </c>
      <c r="I554">
        <v>9</v>
      </c>
      <c r="J554">
        <v>14</v>
      </c>
      <c r="K554">
        <v>32</v>
      </c>
      <c r="L554">
        <v>9</v>
      </c>
      <c r="N554">
        <v>0</v>
      </c>
      <c r="O554" t="s">
        <v>3359</v>
      </c>
      <c r="P554">
        <v>0</v>
      </c>
      <c r="Q554">
        <v>197950</v>
      </c>
      <c r="R554" t="s">
        <v>1550</v>
      </c>
      <c r="S554" t="s">
        <v>3359</v>
      </c>
      <c r="T554" t="s">
        <v>3359</v>
      </c>
      <c r="V554" t="s">
        <v>223</v>
      </c>
    </row>
    <row r="555" spans="1:22" x14ac:dyDescent="0.15">
      <c r="A555">
        <v>554</v>
      </c>
      <c r="B555">
        <v>7.5</v>
      </c>
      <c r="C555" t="s">
        <v>1558</v>
      </c>
      <c r="D555" t="s">
        <v>1559</v>
      </c>
      <c r="E555" t="s">
        <v>223</v>
      </c>
      <c r="F555" t="s">
        <v>1560</v>
      </c>
      <c r="G555">
        <v>11610</v>
      </c>
      <c r="H555">
        <v>12</v>
      </c>
      <c r="I555">
        <v>9</v>
      </c>
      <c r="J555">
        <v>15</v>
      </c>
      <c r="K555">
        <v>32</v>
      </c>
      <c r="L555">
        <v>9</v>
      </c>
      <c r="N555">
        <v>0</v>
      </c>
      <c r="O555" t="s">
        <v>45</v>
      </c>
      <c r="P555">
        <v>718</v>
      </c>
      <c r="Q555">
        <v>237273</v>
      </c>
      <c r="R555" t="s">
        <v>1561</v>
      </c>
      <c r="S555" t="s">
        <v>3359</v>
      </c>
      <c r="T555" t="s">
        <v>3359</v>
      </c>
      <c r="V555" t="s">
        <v>1562</v>
      </c>
    </row>
    <row r="556" spans="1:22" x14ac:dyDescent="0.15">
      <c r="A556">
        <v>555</v>
      </c>
      <c r="B556">
        <v>5.5</v>
      </c>
      <c r="C556" t="s">
        <v>1564</v>
      </c>
      <c r="D556" t="s">
        <v>1565</v>
      </c>
      <c r="E556" t="s">
        <v>223</v>
      </c>
      <c r="F556" t="s">
        <v>1566</v>
      </c>
      <c r="G556">
        <v>11610</v>
      </c>
      <c r="H556">
        <v>12</v>
      </c>
      <c r="I556">
        <v>9</v>
      </c>
      <c r="J556">
        <v>15</v>
      </c>
      <c r="K556">
        <v>32</v>
      </c>
      <c r="L556">
        <v>9</v>
      </c>
      <c r="N556">
        <v>0</v>
      </c>
      <c r="O556" t="s">
        <v>45</v>
      </c>
      <c r="P556">
        <v>216</v>
      </c>
      <c r="Q556">
        <v>56426</v>
      </c>
      <c r="R556" t="s">
        <v>3359</v>
      </c>
      <c r="S556" t="s">
        <v>3359</v>
      </c>
      <c r="T556" t="s">
        <v>3359</v>
      </c>
      <c r="V556" t="s">
        <v>1568</v>
      </c>
    </row>
    <row r="557" spans="1:22" x14ac:dyDescent="0.15">
      <c r="A557">
        <v>556</v>
      </c>
      <c r="B557">
        <v>24</v>
      </c>
      <c r="C557" t="s">
        <v>1569</v>
      </c>
      <c r="D557" t="s">
        <v>1570</v>
      </c>
      <c r="E557" t="s">
        <v>223</v>
      </c>
      <c r="F557" t="s">
        <v>1571</v>
      </c>
      <c r="G557">
        <v>11610</v>
      </c>
      <c r="H557">
        <v>12</v>
      </c>
      <c r="I557">
        <v>9</v>
      </c>
      <c r="J557">
        <v>43</v>
      </c>
      <c r="K557">
        <v>32</v>
      </c>
      <c r="L557">
        <v>9</v>
      </c>
      <c r="N557">
        <v>0</v>
      </c>
      <c r="O557" t="s">
        <v>176</v>
      </c>
      <c r="P557">
        <v>0</v>
      </c>
      <c r="Q557">
        <v>0</v>
      </c>
      <c r="R557" t="s">
        <v>1572</v>
      </c>
      <c r="S557" t="s">
        <v>3359</v>
      </c>
      <c r="T557" t="s">
        <v>3359</v>
      </c>
      <c r="V557" t="s">
        <v>432</v>
      </c>
    </row>
    <row r="558" spans="1:22" x14ac:dyDescent="0.15">
      <c r="A558">
        <v>557</v>
      </c>
      <c r="B558">
        <v>12</v>
      </c>
      <c r="C558" t="s">
        <v>1573</v>
      </c>
      <c r="D558" t="s">
        <v>1574</v>
      </c>
      <c r="E558" t="s">
        <v>223</v>
      </c>
      <c r="F558" t="s">
        <v>1575</v>
      </c>
      <c r="G558">
        <v>11610</v>
      </c>
      <c r="H558">
        <v>12</v>
      </c>
      <c r="I558">
        <v>9</v>
      </c>
      <c r="J558">
        <v>43</v>
      </c>
      <c r="K558">
        <v>32</v>
      </c>
      <c r="L558">
        <v>9</v>
      </c>
      <c r="N558">
        <v>0</v>
      </c>
      <c r="O558" t="s">
        <v>17</v>
      </c>
      <c r="P558">
        <v>0</v>
      </c>
      <c r="Q558">
        <v>13405</v>
      </c>
      <c r="R558" t="s">
        <v>3359</v>
      </c>
      <c r="S558" t="s">
        <v>3359</v>
      </c>
      <c r="T558" t="s">
        <v>3359</v>
      </c>
      <c r="V558" t="s">
        <v>1576</v>
      </c>
    </row>
    <row r="559" spans="1:22" x14ac:dyDescent="0.15">
      <c r="A559">
        <v>558</v>
      </c>
      <c r="B559">
        <v>12</v>
      </c>
      <c r="C559" t="s">
        <v>1577</v>
      </c>
      <c r="D559" t="s">
        <v>1578</v>
      </c>
      <c r="E559" t="s">
        <v>223</v>
      </c>
      <c r="F559" t="s">
        <v>1579</v>
      </c>
      <c r="G559">
        <v>11610</v>
      </c>
      <c r="H559">
        <v>12</v>
      </c>
      <c r="I559">
        <v>9</v>
      </c>
      <c r="J559">
        <v>43</v>
      </c>
      <c r="K559">
        <v>32</v>
      </c>
      <c r="L559">
        <v>9</v>
      </c>
      <c r="N559">
        <v>0</v>
      </c>
      <c r="O559" t="s">
        <v>17</v>
      </c>
      <c r="P559">
        <v>544</v>
      </c>
      <c r="Q559">
        <v>13405</v>
      </c>
      <c r="R559" t="s">
        <v>3359</v>
      </c>
      <c r="S559" t="s">
        <v>3359</v>
      </c>
      <c r="T559" t="s">
        <v>3359</v>
      </c>
      <c r="V559" t="s">
        <v>1545</v>
      </c>
    </row>
    <row r="560" spans="1:22" x14ac:dyDescent="0.15">
      <c r="A560">
        <v>559</v>
      </c>
      <c r="B560">
        <v>12</v>
      </c>
      <c r="C560" t="s">
        <v>1580</v>
      </c>
      <c r="D560" t="s">
        <v>1581</v>
      </c>
      <c r="E560" t="s">
        <v>223</v>
      </c>
      <c r="F560" t="s">
        <v>1582</v>
      </c>
      <c r="G560">
        <v>11610</v>
      </c>
      <c r="H560">
        <v>12</v>
      </c>
      <c r="I560">
        <v>9</v>
      </c>
      <c r="J560">
        <v>43</v>
      </c>
      <c r="K560">
        <v>32</v>
      </c>
      <c r="L560">
        <v>9</v>
      </c>
      <c r="N560">
        <v>0</v>
      </c>
      <c r="O560" t="s">
        <v>17</v>
      </c>
      <c r="P560">
        <v>575</v>
      </c>
      <c r="Q560">
        <v>237273</v>
      </c>
      <c r="R560" t="s">
        <v>3359</v>
      </c>
      <c r="S560" t="s">
        <v>3359</v>
      </c>
      <c r="T560" t="s">
        <v>3359</v>
      </c>
      <c r="V560" t="s">
        <v>1576</v>
      </c>
    </row>
    <row r="561" spans="1:22" x14ac:dyDescent="0.15">
      <c r="A561">
        <v>560</v>
      </c>
      <c r="B561">
        <v>460</v>
      </c>
      <c r="C561" t="s">
        <v>1584</v>
      </c>
      <c r="D561" t="s">
        <v>1585</v>
      </c>
      <c r="E561" t="s">
        <v>223</v>
      </c>
      <c r="F561" t="s">
        <v>1586</v>
      </c>
      <c r="G561">
        <v>11610</v>
      </c>
      <c r="H561">
        <v>12</v>
      </c>
      <c r="I561">
        <v>9</v>
      </c>
      <c r="J561">
        <v>14</v>
      </c>
      <c r="K561">
        <v>32</v>
      </c>
      <c r="L561">
        <v>9</v>
      </c>
      <c r="N561">
        <v>0</v>
      </c>
      <c r="O561" t="s">
        <v>62</v>
      </c>
      <c r="P561">
        <v>198</v>
      </c>
      <c r="Q561">
        <v>13405</v>
      </c>
      <c r="R561" t="s">
        <v>1587</v>
      </c>
      <c r="S561" t="s">
        <v>3359</v>
      </c>
      <c r="T561" t="s">
        <v>3359</v>
      </c>
      <c r="V561" t="s">
        <v>1588</v>
      </c>
    </row>
    <row r="562" spans="1:22" x14ac:dyDescent="0.15">
      <c r="A562">
        <v>561</v>
      </c>
      <c r="B562">
        <v>12</v>
      </c>
      <c r="C562" t="s">
        <v>1589</v>
      </c>
      <c r="D562" t="s">
        <v>1590</v>
      </c>
      <c r="E562" t="s">
        <v>223</v>
      </c>
      <c r="F562">
        <v>0</v>
      </c>
      <c r="G562">
        <v>11610</v>
      </c>
      <c r="H562">
        <v>12</v>
      </c>
      <c r="I562">
        <v>9</v>
      </c>
      <c r="J562">
        <v>14</v>
      </c>
      <c r="K562">
        <v>32</v>
      </c>
      <c r="L562">
        <v>9</v>
      </c>
      <c r="N562">
        <v>0</v>
      </c>
      <c r="O562" t="s">
        <v>62</v>
      </c>
      <c r="P562">
        <v>200</v>
      </c>
      <c r="Q562">
        <v>13405</v>
      </c>
      <c r="R562" t="s">
        <v>3359</v>
      </c>
      <c r="S562" t="s">
        <v>3359</v>
      </c>
      <c r="T562" t="s">
        <v>3359</v>
      </c>
      <c r="V562" t="s">
        <v>1591</v>
      </c>
    </row>
    <row r="563" spans="1:22" x14ac:dyDescent="0.15">
      <c r="A563">
        <v>562</v>
      </c>
      <c r="B563">
        <v>12</v>
      </c>
      <c r="C563" t="s">
        <v>1592</v>
      </c>
      <c r="D563" t="s">
        <v>1593</v>
      </c>
      <c r="E563" t="s">
        <v>223</v>
      </c>
      <c r="F563" t="s">
        <v>223</v>
      </c>
      <c r="G563">
        <v>11610</v>
      </c>
      <c r="H563">
        <v>46</v>
      </c>
      <c r="I563">
        <v>9</v>
      </c>
      <c r="J563">
        <v>43</v>
      </c>
      <c r="K563">
        <v>32</v>
      </c>
      <c r="L563">
        <v>9</v>
      </c>
      <c r="N563">
        <v>0</v>
      </c>
      <c r="O563" t="s">
        <v>98</v>
      </c>
      <c r="P563">
        <v>0</v>
      </c>
      <c r="Q563">
        <v>13405</v>
      </c>
      <c r="R563" t="s">
        <v>3359</v>
      </c>
      <c r="S563" t="s">
        <v>3359</v>
      </c>
      <c r="T563" t="s">
        <v>3359</v>
      </c>
      <c r="V563" t="s">
        <v>223</v>
      </c>
    </row>
    <row r="564" spans="1:22" x14ac:dyDescent="0.15">
      <c r="A564">
        <v>563</v>
      </c>
      <c r="B564">
        <v>0.2</v>
      </c>
      <c r="C564" t="s">
        <v>1594</v>
      </c>
      <c r="D564" t="s">
        <v>1596</v>
      </c>
      <c r="E564" t="s">
        <v>223</v>
      </c>
      <c r="F564" t="s">
        <v>1597</v>
      </c>
      <c r="G564">
        <v>11610</v>
      </c>
      <c r="H564">
        <v>12</v>
      </c>
      <c r="I564">
        <v>9</v>
      </c>
      <c r="J564">
        <v>15</v>
      </c>
      <c r="K564">
        <v>33</v>
      </c>
      <c r="L564">
        <v>9</v>
      </c>
      <c r="N564">
        <v>0</v>
      </c>
      <c r="O564" t="s">
        <v>176</v>
      </c>
      <c r="P564">
        <v>0</v>
      </c>
      <c r="Q564">
        <v>13405</v>
      </c>
      <c r="R564" t="s">
        <v>3359</v>
      </c>
      <c r="S564" t="s">
        <v>3359</v>
      </c>
      <c r="T564" t="s">
        <v>3359</v>
      </c>
      <c r="V564" t="s">
        <v>432</v>
      </c>
    </row>
    <row r="565" spans="1:22" x14ac:dyDescent="0.15">
      <c r="A565">
        <v>564</v>
      </c>
      <c r="B565">
        <v>0.2</v>
      </c>
      <c r="C565" t="s">
        <v>1598</v>
      </c>
      <c r="D565" t="s">
        <v>1596</v>
      </c>
      <c r="E565" t="s">
        <v>223</v>
      </c>
      <c r="F565" t="s">
        <v>1599</v>
      </c>
      <c r="G565">
        <v>11610</v>
      </c>
      <c r="H565">
        <v>12</v>
      </c>
      <c r="I565">
        <v>9</v>
      </c>
      <c r="J565">
        <v>15</v>
      </c>
      <c r="K565">
        <v>33</v>
      </c>
      <c r="L565">
        <v>9</v>
      </c>
      <c r="N565">
        <v>0</v>
      </c>
      <c r="O565" t="s">
        <v>176</v>
      </c>
      <c r="P565">
        <v>0</v>
      </c>
      <c r="Q565">
        <v>13405</v>
      </c>
      <c r="R565" t="s">
        <v>3359</v>
      </c>
      <c r="S565" t="s">
        <v>3359</v>
      </c>
      <c r="T565" t="s">
        <v>3359</v>
      </c>
      <c r="V565" t="s">
        <v>432</v>
      </c>
    </row>
    <row r="566" spans="1:22" x14ac:dyDescent="0.15">
      <c r="A566">
        <v>565</v>
      </c>
      <c r="B566">
        <v>11</v>
      </c>
      <c r="C566" t="s">
        <v>1600</v>
      </c>
      <c r="D566" t="s">
        <v>1601</v>
      </c>
      <c r="E566" t="s">
        <v>223</v>
      </c>
      <c r="F566" t="s">
        <v>1601</v>
      </c>
      <c r="G566">
        <v>11610</v>
      </c>
      <c r="H566">
        <v>12</v>
      </c>
      <c r="I566">
        <v>9</v>
      </c>
      <c r="J566">
        <v>15</v>
      </c>
      <c r="K566">
        <v>33</v>
      </c>
      <c r="L566">
        <v>9</v>
      </c>
      <c r="N566">
        <v>0</v>
      </c>
      <c r="O566" t="s">
        <v>62</v>
      </c>
      <c r="P566">
        <v>152</v>
      </c>
      <c r="Q566">
        <v>0</v>
      </c>
      <c r="R566" t="s">
        <v>3359</v>
      </c>
      <c r="S566" t="s">
        <v>3359</v>
      </c>
      <c r="T566" t="s">
        <v>3359</v>
      </c>
      <c r="V566" t="s">
        <v>223</v>
      </c>
    </row>
    <row r="567" spans="1:22" x14ac:dyDescent="0.15">
      <c r="A567">
        <v>566</v>
      </c>
      <c r="B567">
        <v>0.2</v>
      </c>
      <c r="C567" t="s">
        <v>1603</v>
      </c>
      <c r="D567" t="s">
        <v>1604</v>
      </c>
      <c r="E567" t="s">
        <v>223</v>
      </c>
      <c r="F567" t="s">
        <v>1597</v>
      </c>
      <c r="G567">
        <v>11610</v>
      </c>
      <c r="H567">
        <v>12</v>
      </c>
      <c r="I567">
        <v>9</v>
      </c>
      <c r="J567">
        <v>15</v>
      </c>
      <c r="K567">
        <v>33</v>
      </c>
      <c r="L567">
        <v>9</v>
      </c>
      <c r="N567">
        <v>0</v>
      </c>
      <c r="O567" t="s">
        <v>62</v>
      </c>
      <c r="P567">
        <v>546</v>
      </c>
      <c r="Q567">
        <v>13405</v>
      </c>
      <c r="R567" t="s">
        <v>157</v>
      </c>
      <c r="S567" t="s">
        <v>3359</v>
      </c>
      <c r="T567" t="s">
        <v>3359</v>
      </c>
      <c r="V567" t="s">
        <v>1605</v>
      </c>
    </row>
    <row r="568" spans="1:22" x14ac:dyDescent="0.15">
      <c r="A568">
        <v>567</v>
      </c>
      <c r="B568">
        <v>0.2</v>
      </c>
      <c r="C568" t="s">
        <v>1606</v>
      </c>
      <c r="D568" t="s">
        <v>1604</v>
      </c>
      <c r="E568" t="s">
        <v>223</v>
      </c>
      <c r="F568" t="s">
        <v>1599</v>
      </c>
      <c r="G568">
        <v>11610</v>
      </c>
      <c r="H568">
        <v>12</v>
      </c>
      <c r="I568">
        <v>9</v>
      </c>
      <c r="J568">
        <v>15</v>
      </c>
      <c r="K568">
        <v>33</v>
      </c>
      <c r="L568">
        <v>9</v>
      </c>
      <c r="N568">
        <v>0</v>
      </c>
      <c r="O568" t="s">
        <v>62</v>
      </c>
      <c r="P568">
        <v>547</v>
      </c>
      <c r="Q568">
        <v>13405</v>
      </c>
      <c r="R568" t="s">
        <v>157</v>
      </c>
      <c r="S568" t="s">
        <v>3359</v>
      </c>
      <c r="T568" t="s">
        <v>3359</v>
      </c>
      <c r="V568" t="s">
        <v>1605</v>
      </c>
    </row>
    <row r="569" spans="1:22" x14ac:dyDescent="0.15">
      <c r="A569">
        <v>568</v>
      </c>
      <c r="B569">
        <v>0.2</v>
      </c>
      <c r="C569" t="s">
        <v>1607</v>
      </c>
      <c r="D569" t="s">
        <v>1596</v>
      </c>
      <c r="E569" t="s">
        <v>223</v>
      </c>
      <c r="F569" t="s">
        <v>1608</v>
      </c>
      <c r="G569">
        <v>11610</v>
      </c>
      <c r="H569">
        <v>12</v>
      </c>
      <c r="I569">
        <v>9</v>
      </c>
      <c r="J569">
        <v>15</v>
      </c>
      <c r="K569">
        <v>33</v>
      </c>
      <c r="L569">
        <v>9</v>
      </c>
      <c r="N569">
        <v>0</v>
      </c>
      <c r="O569" t="s">
        <v>62</v>
      </c>
      <c r="P569">
        <v>0</v>
      </c>
      <c r="Q569">
        <v>0</v>
      </c>
      <c r="R569" t="s">
        <v>157</v>
      </c>
      <c r="S569" t="s">
        <v>3359</v>
      </c>
      <c r="T569" t="s">
        <v>3359</v>
      </c>
      <c r="V569" t="s">
        <v>1605</v>
      </c>
    </row>
    <row r="570" spans="1:22" x14ac:dyDescent="0.15">
      <c r="A570">
        <v>569</v>
      </c>
      <c r="B570">
        <v>0.2</v>
      </c>
      <c r="C570" t="s">
        <v>1609</v>
      </c>
      <c r="D570" t="s">
        <v>1596</v>
      </c>
      <c r="E570" t="s">
        <v>223</v>
      </c>
      <c r="F570" t="s">
        <v>1610</v>
      </c>
      <c r="G570">
        <v>11610</v>
      </c>
      <c r="H570">
        <v>12</v>
      </c>
      <c r="I570">
        <v>9</v>
      </c>
      <c r="J570">
        <v>15</v>
      </c>
      <c r="K570">
        <v>33</v>
      </c>
      <c r="L570">
        <v>9</v>
      </c>
      <c r="N570">
        <v>0</v>
      </c>
      <c r="O570" t="s">
        <v>62</v>
      </c>
      <c r="P570">
        <v>0</v>
      </c>
      <c r="Q570">
        <v>0</v>
      </c>
      <c r="R570" t="s">
        <v>157</v>
      </c>
      <c r="S570" t="s">
        <v>3359</v>
      </c>
      <c r="T570" t="s">
        <v>3359</v>
      </c>
      <c r="V570" t="s">
        <v>1605</v>
      </c>
    </row>
    <row r="571" spans="1:22" x14ac:dyDescent="0.15">
      <c r="A571">
        <v>570</v>
      </c>
      <c r="B571">
        <v>0.2</v>
      </c>
      <c r="C571" t="s">
        <v>1611</v>
      </c>
      <c r="D571" t="s">
        <v>1596</v>
      </c>
      <c r="E571" t="s">
        <v>223</v>
      </c>
      <c r="F571" t="s">
        <v>1612</v>
      </c>
      <c r="G571">
        <v>11610</v>
      </c>
      <c r="H571">
        <v>12</v>
      </c>
      <c r="I571">
        <v>9</v>
      </c>
      <c r="J571">
        <v>15</v>
      </c>
      <c r="K571">
        <v>33</v>
      </c>
      <c r="L571">
        <v>9</v>
      </c>
      <c r="N571">
        <v>0</v>
      </c>
      <c r="O571" t="s">
        <v>62</v>
      </c>
      <c r="P571">
        <v>0</v>
      </c>
      <c r="Q571">
        <v>0</v>
      </c>
      <c r="R571" t="s">
        <v>157</v>
      </c>
      <c r="S571" t="s">
        <v>3359</v>
      </c>
      <c r="T571" t="s">
        <v>3359</v>
      </c>
      <c r="V571" t="s">
        <v>1605</v>
      </c>
    </row>
    <row r="572" spans="1:22" x14ac:dyDescent="0.15">
      <c r="A572">
        <v>571</v>
      </c>
      <c r="B572">
        <v>0.2</v>
      </c>
      <c r="C572" t="s">
        <v>1613</v>
      </c>
      <c r="D572" t="s">
        <v>1596</v>
      </c>
      <c r="E572" t="s">
        <v>223</v>
      </c>
      <c r="F572" t="s">
        <v>1614</v>
      </c>
      <c r="G572">
        <v>11610</v>
      </c>
      <c r="H572">
        <v>12</v>
      </c>
      <c r="I572">
        <v>9</v>
      </c>
      <c r="J572">
        <v>15</v>
      </c>
      <c r="K572">
        <v>33</v>
      </c>
      <c r="L572">
        <v>9</v>
      </c>
      <c r="N572">
        <v>0</v>
      </c>
      <c r="O572" t="s">
        <v>62</v>
      </c>
      <c r="P572">
        <v>0</v>
      </c>
      <c r="Q572">
        <v>0</v>
      </c>
      <c r="R572" t="s">
        <v>157</v>
      </c>
      <c r="S572" t="s">
        <v>3359</v>
      </c>
      <c r="T572" t="s">
        <v>3359</v>
      </c>
      <c r="V572" t="s">
        <v>1605</v>
      </c>
    </row>
    <row r="573" spans="1:22" x14ac:dyDescent="0.15">
      <c r="A573">
        <v>572</v>
      </c>
      <c r="B573">
        <v>0.2</v>
      </c>
      <c r="C573" t="s">
        <v>1615</v>
      </c>
      <c r="D573" t="s">
        <v>1596</v>
      </c>
      <c r="E573" t="s">
        <v>223</v>
      </c>
      <c r="F573" t="s">
        <v>1616</v>
      </c>
      <c r="G573">
        <v>11610</v>
      </c>
      <c r="H573">
        <v>12</v>
      </c>
      <c r="I573">
        <v>9</v>
      </c>
      <c r="J573">
        <v>15</v>
      </c>
      <c r="K573">
        <v>33</v>
      </c>
      <c r="L573">
        <v>9</v>
      </c>
      <c r="N573">
        <v>0</v>
      </c>
      <c r="O573" t="s">
        <v>62</v>
      </c>
      <c r="P573">
        <v>0</v>
      </c>
      <c r="Q573">
        <v>0</v>
      </c>
      <c r="R573" t="s">
        <v>157</v>
      </c>
      <c r="S573" t="s">
        <v>3359</v>
      </c>
      <c r="T573" t="s">
        <v>3359</v>
      </c>
      <c r="V573" t="s">
        <v>1605</v>
      </c>
    </row>
    <row r="574" spans="1:22" x14ac:dyDescent="0.15">
      <c r="A574">
        <v>573</v>
      </c>
      <c r="B574">
        <v>0.2</v>
      </c>
      <c r="C574" t="s">
        <v>1617</v>
      </c>
      <c r="D574" t="s">
        <v>1596</v>
      </c>
      <c r="E574" t="s">
        <v>223</v>
      </c>
      <c r="F574" t="s">
        <v>1618</v>
      </c>
      <c r="G574">
        <v>11610</v>
      </c>
      <c r="H574">
        <v>12</v>
      </c>
      <c r="I574">
        <v>9</v>
      </c>
      <c r="J574">
        <v>15</v>
      </c>
      <c r="K574">
        <v>33</v>
      </c>
      <c r="L574">
        <v>9</v>
      </c>
      <c r="N574">
        <v>0</v>
      </c>
      <c r="O574" t="s">
        <v>62</v>
      </c>
      <c r="P574">
        <v>0</v>
      </c>
      <c r="Q574">
        <v>0</v>
      </c>
      <c r="R574" t="s">
        <v>157</v>
      </c>
      <c r="S574" t="s">
        <v>3359</v>
      </c>
      <c r="T574" t="s">
        <v>3359</v>
      </c>
      <c r="V574" t="s">
        <v>1605</v>
      </c>
    </row>
    <row r="575" spans="1:22" x14ac:dyDescent="0.15">
      <c r="A575">
        <v>574</v>
      </c>
      <c r="B575">
        <v>0.2</v>
      </c>
      <c r="C575" t="s">
        <v>1619</v>
      </c>
      <c r="D575" t="s">
        <v>1596</v>
      </c>
      <c r="E575" t="s">
        <v>223</v>
      </c>
      <c r="F575" t="s">
        <v>1620</v>
      </c>
      <c r="G575">
        <v>11610</v>
      </c>
      <c r="H575">
        <v>12</v>
      </c>
      <c r="I575">
        <v>9</v>
      </c>
      <c r="J575">
        <v>15</v>
      </c>
      <c r="K575">
        <v>33</v>
      </c>
      <c r="L575">
        <v>9</v>
      </c>
      <c r="N575">
        <v>0</v>
      </c>
      <c r="O575" t="s">
        <v>62</v>
      </c>
      <c r="P575">
        <v>0</v>
      </c>
      <c r="Q575">
        <v>0</v>
      </c>
      <c r="R575" t="s">
        <v>157</v>
      </c>
      <c r="S575" t="s">
        <v>3359</v>
      </c>
      <c r="T575" t="s">
        <v>3359</v>
      </c>
      <c r="V575" t="s">
        <v>1605</v>
      </c>
    </row>
    <row r="576" spans="1:22" x14ac:dyDescent="0.15">
      <c r="A576">
        <v>575</v>
      </c>
      <c r="B576">
        <v>0.2</v>
      </c>
      <c r="C576" t="s">
        <v>1621</v>
      </c>
      <c r="D576" t="s">
        <v>1596</v>
      </c>
      <c r="E576" t="s">
        <v>223</v>
      </c>
      <c r="F576" t="s">
        <v>1622</v>
      </c>
      <c r="G576">
        <v>11610</v>
      </c>
      <c r="H576">
        <v>12</v>
      </c>
      <c r="I576">
        <v>9</v>
      </c>
      <c r="J576">
        <v>15</v>
      </c>
      <c r="K576">
        <v>33</v>
      </c>
      <c r="L576">
        <v>9</v>
      </c>
      <c r="N576">
        <v>0</v>
      </c>
      <c r="O576" t="s">
        <v>62</v>
      </c>
      <c r="P576">
        <v>0</v>
      </c>
      <c r="Q576">
        <v>0</v>
      </c>
      <c r="R576" t="s">
        <v>157</v>
      </c>
      <c r="S576" t="s">
        <v>3359</v>
      </c>
      <c r="T576" t="s">
        <v>3359</v>
      </c>
      <c r="V576" t="s">
        <v>1605</v>
      </c>
    </row>
    <row r="577" spans="1:22" x14ac:dyDescent="0.15">
      <c r="A577">
        <v>576</v>
      </c>
      <c r="B577">
        <v>0.2</v>
      </c>
      <c r="C577" t="s">
        <v>1623</v>
      </c>
      <c r="D577" t="s">
        <v>1625</v>
      </c>
      <c r="E577" t="s">
        <v>223</v>
      </c>
      <c r="F577" t="s">
        <v>223</v>
      </c>
      <c r="G577">
        <v>11610</v>
      </c>
      <c r="H577">
        <v>12</v>
      </c>
      <c r="I577">
        <v>9</v>
      </c>
      <c r="J577">
        <v>43</v>
      </c>
      <c r="K577">
        <v>34</v>
      </c>
      <c r="L577">
        <v>9</v>
      </c>
      <c r="N577">
        <v>0</v>
      </c>
      <c r="O577" t="s">
        <v>735</v>
      </c>
      <c r="P577">
        <v>653</v>
      </c>
      <c r="Q577">
        <v>205318</v>
      </c>
      <c r="R577" t="s">
        <v>1200</v>
      </c>
      <c r="S577" t="s">
        <v>3359</v>
      </c>
      <c r="T577" t="s">
        <v>3359</v>
      </c>
      <c r="V577" t="s">
        <v>223</v>
      </c>
    </row>
    <row r="578" spans="1:22" x14ac:dyDescent="0.15">
      <c r="A578">
        <v>577</v>
      </c>
      <c r="B578">
        <v>0.2</v>
      </c>
      <c r="C578" t="s">
        <v>1627</v>
      </c>
      <c r="D578" t="s">
        <v>1628</v>
      </c>
      <c r="E578" t="s">
        <v>223</v>
      </c>
      <c r="F578" t="s">
        <v>752</v>
      </c>
      <c r="G578">
        <v>11610</v>
      </c>
      <c r="H578">
        <v>12</v>
      </c>
      <c r="I578">
        <v>9</v>
      </c>
      <c r="J578">
        <v>43</v>
      </c>
      <c r="K578">
        <v>34</v>
      </c>
      <c r="L578">
        <v>9</v>
      </c>
      <c r="N578">
        <v>0</v>
      </c>
      <c r="O578" t="s">
        <v>735</v>
      </c>
      <c r="P578">
        <v>0</v>
      </c>
      <c r="Q578">
        <v>205318</v>
      </c>
      <c r="R578" t="s">
        <v>3359</v>
      </c>
      <c r="S578" t="s">
        <v>3359</v>
      </c>
      <c r="T578" t="s">
        <v>3359</v>
      </c>
      <c r="V578" t="s">
        <v>1629</v>
      </c>
    </row>
    <row r="579" spans="1:22" x14ac:dyDescent="0.15">
      <c r="A579">
        <v>578</v>
      </c>
      <c r="B579">
        <v>0.2</v>
      </c>
      <c r="C579" t="s">
        <v>1630</v>
      </c>
      <c r="D579" t="s">
        <v>1628</v>
      </c>
      <c r="E579" t="s">
        <v>223</v>
      </c>
      <c r="F579" t="s">
        <v>752</v>
      </c>
      <c r="G579">
        <v>11610</v>
      </c>
      <c r="H579">
        <v>12</v>
      </c>
      <c r="I579">
        <v>9</v>
      </c>
      <c r="J579">
        <v>43</v>
      </c>
      <c r="K579">
        <v>34</v>
      </c>
      <c r="L579">
        <v>9</v>
      </c>
      <c r="N579">
        <v>0</v>
      </c>
      <c r="O579" t="s">
        <v>735</v>
      </c>
      <c r="P579">
        <v>0</v>
      </c>
      <c r="Q579">
        <v>205318</v>
      </c>
      <c r="R579" t="s">
        <v>3359</v>
      </c>
      <c r="S579" t="s">
        <v>3359</v>
      </c>
      <c r="T579" t="s">
        <v>3359</v>
      </c>
      <c r="V579" t="s">
        <v>1631</v>
      </c>
    </row>
    <row r="580" spans="1:22" x14ac:dyDescent="0.15">
      <c r="A580">
        <v>579</v>
      </c>
      <c r="B580">
        <v>0.2</v>
      </c>
      <c r="C580" t="s">
        <v>1632</v>
      </c>
      <c r="D580" t="s">
        <v>1633</v>
      </c>
      <c r="E580" t="s">
        <v>223</v>
      </c>
      <c r="F580" t="s">
        <v>1634</v>
      </c>
      <c r="G580">
        <v>11610</v>
      </c>
      <c r="H580">
        <v>12</v>
      </c>
      <c r="I580">
        <v>9</v>
      </c>
      <c r="J580">
        <v>43</v>
      </c>
      <c r="K580">
        <v>34</v>
      </c>
      <c r="L580">
        <v>9</v>
      </c>
      <c r="N580">
        <v>0</v>
      </c>
      <c r="O580" t="s">
        <v>735</v>
      </c>
      <c r="P580">
        <v>657</v>
      </c>
      <c r="Q580">
        <v>205318</v>
      </c>
      <c r="R580" t="s">
        <v>3359</v>
      </c>
      <c r="S580" t="s">
        <v>3359</v>
      </c>
      <c r="T580" t="s">
        <v>3359</v>
      </c>
      <c r="V580" t="s">
        <v>1635</v>
      </c>
    </row>
    <row r="581" spans="1:22" x14ac:dyDescent="0.15">
      <c r="A581">
        <v>580</v>
      </c>
      <c r="B581">
        <v>0.2</v>
      </c>
      <c r="C581" t="s">
        <v>1637</v>
      </c>
      <c r="D581" t="s">
        <v>1638</v>
      </c>
      <c r="E581" t="s">
        <v>223</v>
      </c>
      <c r="F581">
        <v>0</v>
      </c>
      <c r="G581">
        <v>11610</v>
      </c>
      <c r="H581">
        <v>12</v>
      </c>
      <c r="I581">
        <v>9</v>
      </c>
      <c r="J581">
        <v>43</v>
      </c>
      <c r="K581">
        <v>34</v>
      </c>
      <c r="L581">
        <v>9</v>
      </c>
      <c r="N581">
        <v>0</v>
      </c>
      <c r="O581" t="s">
        <v>52</v>
      </c>
      <c r="P581">
        <v>665</v>
      </c>
      <c r="Q581">
        <v>205318</v>
      </c>
      <c r="R581" t="s">
        <v>3359</v>
      </c>
      <c r="S581" t="s">
        <v>3359</v>
      </c>
      <c r="T581" t="s">
        <v>3359</v>
      </c>
      <c r="V581" t="s">
        <v>223</v>
      </c>
    </row>
    <row r="582" spans="1:22" x14ac:dyDescent="0.15">
      <c r="A582">
        <v>581</v>
      </c>
      <c r="B582">
        <v>0.2</v>
      </c>
      <c r="C582" t="s">
        <v>1640</v>
      </c>
      <c r="D582" t="s">
        <v>1638</v>
      </c>
      <c r="E582" t="s">
        <v>223</v>
      </c>
      <c r="F582">
        <v>0</v>
      </c>
      <c r="G582">
        <v>11610</v>
      </c>
      <c r="H582">
        <v>0</v>
      </c>
      <c r="I582">
        <v>9</v>
      </c>
      <c r="J582">
        <v>43</v>
      </c>
      <c r="K582">
        <v>34</v>
      </c>
      <c r="L582">
        <v>9</v>
      </c>
      <c r="N582">
        <v>0</v>
      </c>
      <c r="O582" t="s">
        <v>3359</v>
      </c>
      <c r="P582">
        <v>665</v>
      </c>
      <c r="Q582">
        <v>205318</v>
      </c>
      <c r="R582" t="s">
        <v>3359</v>
      </c>
      <c r="S582" t="s">
        <v>3359</v>
      </c>
      <c r="T582" t="s">
        <v>3359</v>
      </c>
      <c r="V582" t="s">
        <v>223</v>
      </c>
    </row>
    <row r="583" spans="1:22" x14ac:dyDescent="0.15">
      <c r="A583">
        <v>582</v>
      </c>
      <c r="B583">
        <v>0.2</v>
      </c>
      <c r="C583" t="s">
        <v>1641</v>
      </c>
      <c r="D583" t="s">
        <v>1638</v>
      </c>
      <c r="E583" t="s">
        <v>223</v>
      </c>
      <c r="F583">
        <v>0</v>
      </c>
      <c r="G583">
        <v>11610</v>
      </c>
      <c r="H583">
        <v>0</v>
      </c>
      <c r="I583">
        <v>9</v>
      </c>
      <c r="J583">
        <v>43</v>
      </c>
      <c r="K583">
        <v>34</v>
      </c>
      <c r="L583">
        <v>9</v>
      </c>
      <c r="N583">
        <v>0</v>
      </c>
      <c r="O583" t="s">
        <v>3359</v>
      </c>
      <c r="P583">
        <v>665</v>
      </c>
      <c r="Q583">
        <v>205318</v>
      </c>
      <c r="R583" t="s">
        <v>3359</v>
      </c>
      <c r="S583" t="s">
        <v>3359</v>
      </c>
      <c r="T583" t="s">
        <v>3359</v>
      </c>
      <c r="V583" t="s">
        <v>223</v>
      </c>
    </row>
    <row r="584" spans="1:22" x14ac:dyDescent="0.15">
      <c r="A584">
        <v>583</v>
      </c>
      <c r="B584">
        <v>0.2</v>
      </c>
      <c r="C584" t="s">
        <v>1642</v>
      </c>
      <c r="D584" t="s">
        <v>1638</v>
      </c>
      <c r="E584" t="s">
        <v>223</v>
      </c>
      <c r="F584">
        <v>0</v>
      </c>
      <c r="G584">
        <v>11610</v>
      </c>
      <c r="H584">
        <v>0</v>
      </c>
      <c r="I584">
        <v>9</v>
      </c>
      <c r="J584">
        <v>43</v>
      </c>
      <c r="K584">
        <v>34</v>
      </c>
      <c r="L584">
        <v>9</v>
      </c>
      <c r="N584">
        <v>0</v>
      </c>
      <c r="O584" t="s">
        <v>3359</v>
      </c>
      <c r="P584">
        <v>665</v>
      </c>
      <c r="Q584">
        <v>205318</v>
      </c>
      <c r="R584" t="s">
        <v>3359</v>
      </c>
      <c r="S584" t="s">
        <v>3359</v>
      </c>
      <c r="T584" t="s">
        <v>3359</v>
      </c>
      <c r="V584" t="s">
        <v>223</v>
      </c>
    </row>
    <row r="585" spans="1:22" x14ac:dyDescent="0.15">
      <c r="A585">
        <v>584</v>
      </c>
      <c r="B585">
        <v>0.2</v>
      </c>
      <c r="C585" t="s">
        <v>1643</v>
      </c>
      <c r="D585" t="s">
        <v>1638</v>
      </c>
      <c r="E585" t="s">
        <v>223</v>
      </c>
      <c r="F585">
        <v>0</v>
      </c>
      <c r="G585">
        <v>11610</v>
      </c>
      <c r="H585">
        <v>0</v>
      </c>
      <c r="I585">
        <v>9</v>
      </c>
      <c r="J585">
        <v>43</v>
      </c>
      <c r="K585">
        <v>34</v>
      </c>
      <c r="L585">
        <v>9</v>
      </c>
      <c r="N585">
        <v>0</v>
      </c>
      <c r="O585" t="s">
        <v>3359</v>
      </c>
      <c r="P585">
        <v>665</v>
      </c>
      <c r="Q585">
        <v>205318</v>
      </c>
      <c r="R585" t="s">
        <v>3359</v>
      </c>
      <c r="S585" t="s">
        <v>3359</v>
      </c>
      <c r="T585" t="s">
        <v>3359</v>
      </c>
      <c r="V585" t="s">
        <v>223</v>
      </c>
    </row>
    <row r="586" spans="1:22" x14ac:dyDescent="0.15">
      <c r="A586">
        <v>585</v>
      </c>
      <c r="B586">
        <v>0.2</v>
      </c>
      <c r="C586" t="s">
        <v>1644</v>
      </c>
      <c r="D586" t="s">
        <v>1638</v>
      </c>
      <c r="E586" t="s">
        <v>223</v>
      </c>
      <c r="F586">
        <v>0</v>
      </c>
      <c r="G586">
        <v>11610</v>
      </c>
      <c r="H586">
        <v>0</v>
      </c>
      <c r="I586">
        <v>9</v>
      </c>
      <c r="J586">
        <v>43</v>
      </c>
      <c r="K586">
        <v>34</v>
      </c>
      <c r="L586">
        <v>9</v>
      </c>
      <c r="N586">
        <v>0</v>
      </c>
      <c r="O586" t="s">
        <v>3359</v>
      </c>
      <c r="P586">
        <v>665</v>
      </c>
      <c r="Q586">
        <v>205318</v>
      </c>
      <c r="R586" t="s">
        <v>3359</v>
      </c>
      <c r="S586" t="s">
        <v>3359</v>
      </c>
      <c r="T586" t="s">
        <v>3359</v>
      </c>
      <c r="V586" t="s">
        <v>223</v>
      </c>
    </row>
    <row r="587" spans="1:22" x14ac:dyDescent="0.15">
      <c r="A587">
        <v>586</v>
      </c>
      <c r="B587">
        <v>0.2</v>
      </c>
      <c r="C587" t="s">
        <v>1645</v>
      </c>
      <c r="D587" t="s">
        <v>1638</v>
      </c>
      <c r="E587" t="s">
        <v>223</v>
      </c>
      <c r="F587">
        <v>0</v>
      </c>
      <c r="G587">
        <v>11610</v>
      </c>
      <c r="H587">
        <v>0</v>
      </c>
      <c r="I587">
        <v>9</v>
      </c>
      <c r="J587">
        <v>43</v>
      </c>
      <c r="K587">
        <v>34</v>
      </c>
      <c r="L587">
        <v>9</v>
      </c>
      <c r="N587">
        <v>0</v>
      </c>
      <c r="O587" t="s">
        <v>3359</v>
      </c>
      <c r="P587">
        <v>665</v>
      </c>
      <c r="Q587">
        <v>205318</v>
      </c>
      <c r="R587" t="s">
        <v>3359</v>
      </c>
      <c r="S587" t="s">
        <v>3359</v>
      </c>
      <c r="T587" t="s">
        <v>3359</v>
      </c>
      <c r="V587" t="s">
        <v>223</v>
      </c>
    </row>
    <row r="588" spans="1:22" x14ac:dyDescent="0.15">
      <c r="A588">
        <v>587</v>
      </c>
      <c r="B588">
        <v>0.2</v>
      </c>
      <c r="C588" t="s">
        <v>1646</v>
      </c>
      <c r="D588" t="s">
        <v>1647</v>
      </c>
      <c r="E588" t="s">
        <v>223</v>
      </c>
      <c r="F588">
        <v>0</v>
      </c>
      <c r="G588">
        <v>11610</v>
      </c>
      <c r="H588">
        <v>12</v>
      </c>
      <c r="I588">
        <v>9</v>
      </c>
      <c r="J588">
        <v>43</v>
      </c>
      <c r="K588">
        <v>34</v>
      </c>
      <c r="L588">
        <v>9</v>
      </c>
      <c r="N588">
        <v>0</v>
      </c>
      <c r="O588" t="s">
        <v>52</v>
      </c>
      <c r="P588">
        <v>658</v>
      </c>
      <c r="Q588">
        <v>205318</v>
      </c>
      <c r="R588" t="s">
        <v>3359</v>
      </c>
      <c r="S588" t="s">
        <v>3359</v>
      </c>
      <c r="T588" t="s">
        <v>3359</v>
      </c>
      <c r="V588" t="s">
        <v>223</v>
      </c>
    </row>
    <row r="589" spans="1:22" x14ac:dyDescent="0.15">
      <c r="A589">
        <v>588</v>
      </c>
      <c r="B589">
        <v>0.2</v>
      </c>
      <c r="C589" t="s">
        <v>1649</v>
      </c>
      <c r="D589" t="s">
        <v>1647</v>
      </c>
      <c r="E589" t="s">
        <v>223</v>
      </c>
      <c r="F589">
        <v>0</v>
      </c>
      <c r="G589">
        <v>11610</v>
      </c>
      <c r="H589">
        <v>12</v>
      </c>
      <c r="I589">
        <v>9</v>
      </c>
      <c r="J589">
        <v>43</v>
      </c>
      <c r="K589">
        <v>34</v>
      </c>
      <c r="L589">
        <v>9</v>
      </c>
      <c r="N589">
        <v>0</v>
      </c>
      <c r="O589" t="s">
        <v>747</v>
      </c>
      <c r="P589">
        <v>531</v>
      </c>
      <c r="Q589">
        <v>0</v>
      </c>
      <c r="R589" t="s">
        <v>3359</v>
      </c>
      <c r="S589" t="s">
        <v>3359</v>
      </c>
      <c r="T589" t="s">
        <v>3359</v>
      </c>
      <c r="V589" t="s">
        <v>223</v>
      </c>
    </row>
    <row r="590" spans="1:22" x14ac:dyDescent="0.15">
      <c r="A590">
        <v>589</v>
      </c>
      <c r="B590">
        <v>0.37</v>
      </c>
      <c r="C590" t="s">
        <v>1651</v>
      </c>
      <c r="D590" t="s">
        <v>1655</v>
      </c>
      <c r="E590" t="s">
        <v>223</v>
      </c>
      <c r="F590" t="s">
        <v>223</v>
      </c>
      <c r="G590">
        <v>11610</v>
      </c>
      <c r="H590">
        <v>0</v>
      </c>
      <c r="I590">
        <v>10</v>
      </c>
      <c r="J590">
        <v>43</v>
      </c>
      <c r="K590">
        <v>35</v>
      </c>
      <c r="L590">
        <v>10</v>
      </c>
      <c r="N590">
        <v>0</v>
      </c>
      <c r="O590" t="s">
        <v>3359</v>
      </c>
      <c r="P590">
        <v>78</v>
      </c>
      <c r="Q590">
        <v>13405</v>
      </c>
      <c r="R590" t="s">
        <v>3359</v>
      </c>
      <c r="S590" t="s">
        <v>3359</v>
      </c>
      <c r="T590" t="s">
        <v>3359</v>
      </c>
      <c r="V590" t="s">
        <v>223</v>
      </c>
    </row>
    <row r="591" spans="1:22" x14ac:dyDescent="0.15">
      <c r="A591">
        <v>590</v>
      </c>
      <c r="B591">
        <v>7.5</v>
      </c>
      <c r="C591" t="s">
        <v>1658</v>
      </c>
      <c r="D591" t="s">
        <v>1660</v>
      </c>
      <c r="E591" t="s">
        <v>223</v>
      </c>
      <c r="F591" t="s">
        <v>1661</v>
      </c>
      <c r="G591">
        <v>11610</v>
      </c>
      <c r="H591">
        <v>12</v>
      </c>
      <c r="I591">
        <v>11</v>
      </c>
      <c r="J591">
        <v>14</v>
      </c>
      <c r="K591">
        <v>35</v>
      </c>
      <c r="L591">
        <v>10</v>
      </c>
      <c r="N591">
        <v>0</v>
      </c>
      <c r="O591" t="s">
        <v>62</v>
      </c>
      <c r="P591">
        <v>23</v>
      </c>
      <c r="Q591">
        <v>56087</v>
      </c>
      <c r="R591" t="s">
        <v>1662</v>
      </c>
      <c r="S591" t="s">
        <v>3359</v>
      </c>
      <c r="T591" t="s">
        <v>3359</v>
      </c>
      <c r="V591" t="s">
        <v>1663</v>
      </c>
    </row>
    <row r="592" spans="1:22" x14ac:dyDescent="0.15">
      <c r="A592">
        <v>591</v>
      </c>
      <c r="B592">
        <v>9</v>
      </c>
      <c r="C592" t="s">
        <v>1665</v>
      </c>
      <c r="D592" t="s">
        <v>1666</v>
      </c>
      <c r="E592" t="s">
        <v>223</v>
      </c>
      <c r="F592" t="s">
        <v>1667</v>
      </c>
      <c r="G592">
        <v>11610</v>
      </c>
      <c r="H592">
        <v>12</v>
      </c>
      <c r="I592">
        <v>11</v>
      </c>
      <c r="J592">
        <v>43</v>
      </c>
      <c r="K592">
        <v>35</v>
      </c>
      <c r="L592">
        <v>10</v>
      </c>
      <c r="N592">
        <v>0</v>
      </c>
      <c r="O592" t="s">
        <v>105</v>
      </c>
      <c r="P592">
        <v>445</v>
      </c>
      <c r="Q592">
        <v>0</v>
      </c>
      <c r="R592" t="s">
        <v>3359</v>
      </c>
      <c r="S592" t="s">
        <v>3359</v>
      </c>
      <c r="T592" t="s">
        <v>3359</v>
      </c>
      <c r="V592" t="s">
        <v>223</v>
      </c>
    </row>
    <row r="593" spans="1:22" x14ac:dyDescent="0.15">
      <c r="A593">
        <v>592</v>
      </c>
      <c r="B593">
        <v>7.5</v>
      </c>
      <c r="C593" t="s">
        <v>1670</v>
      </c>
      <c r="D593" t="s">
        <v>1671</v>
      </c>
      <c r="E593" t="s">
        <v>223</v>
      </c>
      <c r="F593" t="s">
        <v>1672</v>
      </c>
      <c r="G593">
        <v>11610</v>
      </c>
      <c r="H593">
        <v>12</v>
      </c>
      <c r="I593">
        <v>11</v>
      </c>
      <c r="J593">
        <v>14</v>
      </c>
      <c r="K593">
        <v>35</v>
      </c>
      <c r="L593">
        <v>10</v>
      </c>
      <c r="N593">
        <v>0</v>
      </c>
      <c r="O593" t="s">
        <v>1673</v>
      </c>
      <c r="P593">
        <v>528</v>
      </c>
      <c r="Q593">
        <v>69943</v>
      </c>
      <c r="R593" t="s">
        <v>3359</v>
      </c>
      <c r="S593" t="s">
        <v>3359</v>
      </c>
      <c r="T593" t="s">
        <v>3359</v>
      </c>
      <c r="V593" t="s">
        <v>223</v>
      </c>
    </row>
    <row r="594" spans="1:22" x14ac:dyDescent="0.15">
      <c r="A594">
        <v>593</v>
      </c>
      <c r="B594">
        <v>18</v>
      </c>
      <c r="C594" t="s">
        <v>1675</v>
      </c>
      <c r="D594" t="s">
        <v>1676</v>
      </c>
      <c r="E594" t="s">
        <v>223</v>
      </c>
      <c r="F594" t="s">
        <v>223</v>
      </c>
      <c r="G594">
        <v>11610</v>
      </c>
      <c r="H594">
        <v>12</v>
      </c>
      <c r="I594">
        <v>11</v>
      </c>
      <c r="J594">
        <v>14</v>
      </c>
      <c r="K594">
        <v>35</v>
      </c>
      <c r="L594">
        <v>10</v>
      </c>
      <c r="N594">
        <v>0</v>
      </c>
      <c r="O594" t="s">
        <v>1677</v>
      </c>
      <c r="P594">
        <v>0</v>
      </c>
      <c r="Q594">
        <v>0</v>
      </c>
      <c r="R594" t="s">
        <v>3359</v>
      </c>
      <c r="S594" t="s">
        <v>3359</v>
      </c>
      <c r="T594" t="s">
        <v>3359</v>
      </c>
      <c r="V594" t="s">
        <v>1663</v>
      </c>
    </row>
    <row r="595" spans="1:22" x14ac:dyDescent="0.15">
      <c r="A595">
        <v>594</v>
      </c>
      <c r="B595">
        <v>0.37</v>
      </c>
      <c r="C595" t="s">
        <v>1678</v>
      </c>
      <c r="D595" t="s">
        <v>1679</v>
      </c>
      <c r="E595" t="s">
        <v>223</v>
      </c>
      <c r="F595" t="s">
        <v>223</v>
      </c>
      <c r="G595">
        <v>11610</v>
      </c>
      <c r="H595">
        <v>12</v>
      </c>
      <c r="I595">
        <v>10</v>
      </c>
      <c r="J595">
        <v>43</v>
      </c>
      <c r="K595">
        <v>35</v>
      </c>
      <c r="L595">
        <v>10</v>
      </c>
      <c r="N595">
        <v>0</v>
      </c>
      <c r="O595" t="s">
        <v>1681</v>
      </c>
      <c r="P595">
        <v>623</v>
      </c>
      <c r="Q595">
        <v>200992</v>
      </c>
      <c r="R595" t="s">
        <v>1680</v>
      </c>
      <c r="S595" t="s">
        <v>3359</v>
      </c>
      <c r="T595" t="s">
        <v>3359</v>
      </c>
      <c r="V595" t="s">
        <v>223</v>
      </c>
    </row>
    <row r="596" spans="1:22" x14ac:dyDescent="0.15">
      <c r="A596">
        <v>595</v>
      </c>
      <c r="B596">
        <v>7.5</v>
      </c>
      <c r="C596" t="s">
        <v>1683</v>
      </c>
      <c r="D596" t="s">
        <v>1684</v>
      </c>
      <c r="E596" t="s">
        <v>223</v>
      </c>
      <c r="F596">
        <v>0</v>
      </c>
      <c r="G596">
        <v>11610</v>
      </c>
      <c r="H596">
        <v>12</v>
      </c>
      <c r="I596">
        <v>11</v>
      </c>
      <c r="J596">
        <v>15</v>
      </c>
      <c r="K596">
        <v>35</v>
      </c>
      <c r="L596">
        <v>10</v>
      </c>
      <c r="N596">
        <v>0</v>
      </c>
      <c r="O596" t="s">
        <v>1686</v>
      </c>
      <c r="P596">
        <v>161</v>
      </c>
      <c r="Q596">
        <v>56088</v>
      </c>
      <c r="R596" t="s">
        <v>3359</v>
      </c>
      <c r="S596" t="s">
        <v>3359</v>
      </c>
      <c r="T596" t="s">
        <v>3359</v>
      </c>
      <c r="V596" t="s">
        <v>1687</v>
      </c>
    </row>
    <row r="597" spans="1:22" x14ac:dyDescent="0.15">
      <c r="A597">
        <v>596</v>
      </c>
      <c r="B597">
        <v>22</v>
      </c>
      <c r="C597" t="s">
        <v>1688</v>
      </c>
      <c r="D597" t="s">
        <v>1689</v>
      </c>
      <c r="E597" t="s">
        <v>223</v>
      </c>
      <c r="F597" t="s">
        <v>223</v>
      </c>
      <c r="G597">
        <v>11610</v>
      </c>
      <c r="H597">
        <v>12</v>
      </c>
      <c r="I597">
        <v>11</v>
      </c>
      <c r="J597">
        <v>14</v>
      </c>
      <c r="K597">
        <v>35</v>
      </c>
      <c r="L597">
        <v>10</v>
      </c>
      <c r="N597">
        <v>0</v>
      </c>
      <c r="O597" t="s">
        <v>1677</v>
      </c>
      <c r="P597">
        <v>0</v>
      </c>
      <c r="Q597">
        <v>0</v>
      </c>
      <c r="R597" t="s">
        <v>3359</v>
      </c>
      <c r="S597" t="s">
        <v>3359</v>
      </c>
      <c r="T597" t="s">
        <v>3359</v>
      </c>
      <c r="V597" t="s">
        <v>1690</v>
      </c>
    </row>
    <row r="598" spans="1:22" x14ac:dyDescent="0.15">
      <c r="A598">
        <v>597</v>
      </c>
      <c r="B598">
        <v>55</v>
      </c>
      <c r="C598" t="s">
        <v>1691</v>
      </c>
      <c r="D598" t="s">
        <v>1693</v>
      </c>
      <c r="E598" t="s">
        <v>223</v>
      </c>
      <c r="F598" t="s">
        <v>1498</v>
      </c>
      <c r="G598">
        <v>11610</v>
      </c>
      <c r="H598">
        <v>12</v>
      </c>
      <c r="I598">
        <v>9</v>
      </c>
      <c r="J598">
        <v>14</v>
      </c>
      <c r="K598">
        <v>36</v>
      </c>
      <c r="L598">
        <v>9</v>
      </c>
      <c r="N598">
        <v>0</v>
      </c>
      <c r="O598" t="s">
        <v>840</v>
      </c>
      <c r="P598">
        <v>171</v>
      </c>
      <c r="Q598">
        <v>13405</v>
      </c>
      <c r="R598" t="s">
        <v>1694</v>
      </c>
      <c r="S598" t="s">
        <v>3359</v>
      </c>
      <c r="T598" t="s">
        <v>3359</v>
      </c>
      <c r="V598" t="s">
        <v>1695</v>
      </c>
    </row>
    <row r="599" spans="1:22" x14ac:dyDescent="0.15">
      <c r="A599">
        <v>598</v>
      </c>
      <c r="B599">
        <v>55</v>
      </c>
      <c r="C599" t="s">
        <v>1696</v>
      </c>
      <c r="D599" t="s">
        <v>1697</v>
      </c>
      <c r="E599" t="s">
        <v>223</v>
      </c>
      <c r="F599" t="s">
        <v>1698</v>
      </c>
      <c r="G599">
        <v>11610</v>
      </c>
      <c r="H599">
        <v>12</v>
      </c>
      <c r="I599">
        <v>9</v>
      </c>
      <c r="J599">
        <v>14</v>
      </c>
      <c r="K599">
        <v>36</v>
      </c>
      <c r="L599">
        <v>9</v>
      </c>
      <c r="N599">
        <v>0</v>
      </c>
      <c r="O599" t="s">
        <v>840</v>
      </c>
      <c r="P599">
        <v>162</v>
      </c>
      <c r="Q599">
        <v>56219</v>
      </c>
      <c r="R599" t="s">
        <v>1694</v>
      </c>
      <c r="S599" t="s">
        <v>3359</v>
      </c>
      <c r="T599" t="s">
        <v>3359</v>
      </c>
      <c r="V599" t="s">
        <v>1695</v>
      </c>
    </row>
    <row r="600" spans="1:22" x14ac:dyDescent="0.15">
      <c r="A600">
        <v>599</v>
      </c>
      <c r="B600">
        <v>75</v>
      </c>
      <c r="C600" t="s">
        <v>1699</v>
      </c>
      <c r="D600" t="s">
        <v>1700</v>
      </c>
      <c r="E600" t="s">
        <v>223</v>
      </c>
      <c r="F600" t="s">
        <v>1701</v>
      </c>
      <c r="G600">
        <v>11610</v>
      </c>
      <c r="H600">
        <v>12</v>
      </c>
      <c r="I600">
        <v>9</v>
      </c>
      <c r="J600">
        <v>14</v>
      </c>
      <c r="K600">
        <v>36</v>
      </c>
      <c r="L600">
        <v>9</v>
      </c>
      <c r="N600">
        <v>0</v>
      </c>
      <c r="O600" t="s">
        <v>840</v>
      </c>
      <c r="P600">
        <v>534</v>
      </c>
      <c r="Q600">
        <v>64089</v>
      </c>
      <c r="R600" t="s">
        <v>1703</v>
      </c>
      <c r="S600" t="s">
        <v>3359</v>
      </c>
      <c r="T600" t="s">
        <v>3359</v>
      </c>
      <c r="V600" t="s">
        <v>1695</v>
      </c>
    </row>
    <row r="601" spans="1:22" x14ac:dyDescent="0.15">
      <c r="A601">
        <v>600</v>
      </c>
      <c r="B601">
        <v>75</v>
      </c>
      <c r="C601" t="s">
        <v>1704</v>
      </c>
      <c r="D601" t="s">
        <v>1700</v>
      </c>
      <c r="E601" t="s">
        <v>223</v>
      </c>
      <c r="F601" t="s">
        <v>1701</v>
      </c>
      <c r="G601">
        <v>11610</v>
      </c>
      <c r="H601">
        <v>12</v>
      </c>
      <c r="I601">
        <v>9</v>
      </c>
      <c r="J601">
        <v>14</v>
      </c>
      <c r="K601">
        <v>36</v>
      </c>
      <c r="L601">
        <v>9</v>
      </c>
      <c r="N601">
        <v>0</v>
      </c>
      <c r="O601" t="s">
        <v>840</v>
      </c>
      <c r="P601">
        <v>535</v>
      </c>
      <c r="Q601">
        <v>64089</v>
      </c>
      <c r="R601" t="s">
        <v>1703</v>
      </c>
      <c r="S601" t="s">
        <v>3359</v>
      </c>
      <c r="T601" t="s">
        <v>3359</v>
      </c>
      <c r="V601" t="s">
        <v>1695</v>
      </c>
    </row>
    <row r="602" spans="1:22" x14ac:dyDescent="0.15">
      <c r="A602">
        <v>601</v>
      </c>
      <c r="B602">
        <v>75</v>
      </c>
      <c r="C602" t="s">
        <v>1705</v>
      </c>
      <c r="D602" t="s">
        <v>1700</v>
      </c>
      <c r="E602" t="s">
        <v>223</v>
      </c>
      <c r="F602" t="s">
        <v>1701</v>
      </c>
      <c r="G602">
        <v>11610</v>
      </c>
      <c r="H602">
        <v>12</v>
      </c>
      <c r="I602">
        <v>9</v>
      </c>
      <c r="J602">
        <v>14</v>
      </c>
      <c r="K602">
        <v>36</v>
      </c>
      <c r="L602">
        <v>9</v>
      </c>
      <c r="N602">
        <v>0</v>
      </c>
      <c r="O602" t="s">
        <v>840</v>
      </c>
      <c r="P602">
        <v>536</v>
      </c>
      <c r="Q602">
        <v>64089</v>
      </c>
      <c r="R602" t="s">
        <v>1703</v>
      </c>
      <c r="S602" t="s">
        <v>3359</v>
      </c>
      <c r="T602" t="s">
        <v>3359</v>
      </c>
      <c r="V602" t="s">
        <v>1695</v>
      </c>
    </row>
    <row r="603" spans="1:22" x14ac:dyDescent="0.15">
      <c r="A603">
        <v>602</v>
      </c>
      <c r="B603">
        <v>37</v>
      </c>
      <c r="C603" t="s">
        <v>1706</v>
      </c>
      <c r="D603" t="s">
        <v>1700</v>
      </c>
      <c r="E603" t="s">
        <v>223</v>
      </c>
      <c r="F603" t="s">
        <v>1707</v>
      </c>
      <c r="G603">
        <v>11610</v>
      </c>
      <c r="H603">
        <v>12</v>
      </c>
      <c r="I603">
        <v>9</v>
      </c>
      <c r="J603">
        <v>14</v>
      </c>
      <c r="K603">
        <v>36</v>
      </c>
      <c r="L603">
        <v>9</v>
      </c>
      <c r="N603">
        <v>0</v>
      </c>
      <c r="O603" t="s">
        <v>840</v>
      </c>
      <c r="P603">
        <v>210</v>
      </c>
      <c r="Q603">
        <v>13405</v>
      </c>
      <c r="R603" t="s">
        <v>1694</v>
      </c>
      <c r="S603" t="s">
        <v>3359</v>
      </c>
      <c r="T603" t="s">
        <v>3359</v>
      </c>
      <c r="V603" t="s">
        <v>1695</v>
      </c>
    </row>
    <row r="604" spans="1:22" x14ac:dyDescent="0.15">
      <c r="A604">
        <v>603</v>
      </c>
      <c r="B604">
        <v>11</v>
      </c>
      <c r="C604" t="s">
        <v>1708</v>
      </c>
      <c r="D604" t="s">
        <v>1709</v>
      </c>
      <c r="E604" t="s">
        <v>223</v>
      </c>
      <c r="F604" t="s">
        <v>1710</v>
      </c>
      <c r="G604">
        <v>11610</v>
      </c>
      <c r="H604">
        <v>12</v>
      </c>
      <c r="I604">
        <v>9</v>
      </c>
      <c r="J604">
        <v>14</v>
      </c>
      <c r="K604">
        <v>36</v>
      </c>
      <c r="L604">
        <v>9</v>
      </c>
      <c r="N604">
        <v>0</v>
      </c>
      <c r="O604" t="s">
        <v>451</v>
      </c>
      <c r="P604">
        <v>169</v>
      </c>
      <c r="Q604">
        <v>13405</v>
      </c>
      <c r="R604" t="s">
        <v>1711</v>
      </c>
      <c r="S604" t="s">
        <v>3359</v>
      </c>
      <c r="T604" t="s">
        <v>3359</v>
      </c>
      <c r="V604" t="s">
        <v>1695</v>
      </c>
    </row>
    <row r="605" spans="1:22" x14ac:dyDescent="0.15">
      <c r="A605">
        <v>604</v>
      </c>
      <c r="B605">
        <v>5.5</v>
      </c>
      <c r="C605" t="s">
        <v>1712</v>
      </c>
      <c r="D605" t="s">
        <v>1709</v>
      </c>
      <c r="E605" t="s">
        <v>223</v>
      </c>
      <c r="F605" t="s">
        <v>1713</v>
      </c>
      <c r="G605">
        <v>11610</v>
      </c>
      <c r="H605">
        <v>12</v>
      </c>
      <c r="I605">
        <v>9</v>
      </c>
      <c r="J605">
        <v>43</v>
      </c>
      <c r="K605">
        <v>36</v>
      </c>
      <c r="L605">
        <v>9</v>
      </c>
      <c r="N605">
        <v>0</v>
      </c>
      <c r="O605" t="s">
        <v>120</v>
      </c>
      <c r="P605">
        <v>170</v>
      </c>
      <c r="Q605">
        <v>13405</v>
      </c>
      <c r="R605" t="s">
        <v>1714</v>
      </c>
      <c r="S605" t="s">
        <v>3359</v>
      </c>
      <c r="T605" t="s">
        <v>3359</v>
      </c>
      <c r="V605" t="s">
        <v>1695</v>
      </c>
    </row>
    <row r="606" spans="1:22" x14ac:dyDescent="0.15">
      <c r="A606">
        <v>605</v>
      </c>
      <c r="B606">
        <v>5.5</v>
      </c>
      <c r="C606" t="s">
        <v>1715</v>
      </c>
      <c r="D606" t="s">
        <v>1709</v>
      </c>
      <c r="E606" t="s">
        <v>223</v>
      </c>
      <c r="F606" t="s">
        <v>1713</v>
      </c>
      <c r="G606">
        <v>11610</v>
      </c>
      <c r="H606">
        <v>12</v>
      </c>
      <c r="I606">
        <v>9</v>
      </c>
      <c r="J606">
        <v>43</v>
      </c>
      <c r="K606">
        <v>36</v>
      </c>
      <c r="L606">
        <v>9</v>
      </c>
      <c r="N606">
        <v>0</v>
      </c>
      <c r="O606" t="s">
        <v>1716</v>
      </c>
      <c r="P606">
        <v>178</v>
      </c>
      <c r="Q606">
        <v>13405</v>
      </c>
      <c r="R606" t="s">
        <v>1714</v>
      </c>
      <c r="S606" t="s">
        <v>3359</v>
      </c>
      <c r="T606" t="s">
        <v>3359</v>
      </c>
      <c r="V606" t="s">
        <v>1695</v>
      </c>
    </row>
    <row r="607" spans="1:22" x14ac:dyDescent="0.15">
      <c r="A607">
        <v>606</v>
      </c>
      <c r="B607">
        <v>5.5</v>
      </c>
      <c r="C607" t="s">
        <v>1717</v>
      </c>
      <c r="D607" t="s">
        <v>1709</v>
      </c>
      <c r="E607" t="s">
        <v>223</v>
      </c>
      <c r="F607" t="s">
        <v>1718</v>
      </c>
      <c r="G607">
        <v>11610</v>
      </c>
      <c r="H607">
        <v>12</v>
      </c>
      <c r="I607">
        <v>9</v>
      </c>
      <c r="J607">
        <v>43</v>
      </c>
      <c r="K607">
        <v>36</v>
      </c>
      <c r="L607">
        <v>9</v>
      </c>
      <c r="N607">
        <v>0</v>
      </c>
      <c r="O607" t="s">
        <v>1716</v>
      </c>
      <c r="P607">
        <v>179</v>
      </c>
      <c r="Q607">
        <v>13405</v>
      </c>
      <c r="R607" t="s">
        <v>1719</v>
      </c>
      <c r="S607" t="s">
        <v>3359</v>
      </c>
      <c r="T607" t="s">
        <v>3359</v>
      </c>
      <c r="V607" t="s">
        <v>1695</v>
      </c>
    </row>
    <row r="608" spans="1:22" x14ac:dyDescent="0.15">
      <c r="A608">
        <v>607</v>
      </c>
      <c r="B608">
        <v>11</v>
      </c>
      <c r="C608" t="s">
        <v>1720</v>
      </c>
      <c r="D608" t="s">
        <v>1721</v>
      </c>
      <c r="E608" t="s">
        <v>223</v>
      </c>
      <c r="F608" t="s">
        <v>1710</v>
      </c>
      <c r="G608">
        <v>11610</v>
      </c>
      <c r="H608">
        <v>12</v>
      </c>
      <c r="I608">
        <v>9</v>
      </c>
      <c r="J608">
        <v>14</v>
      </c>
      <c r="K608">
        <v>36</v>
      </c>
      <c r="L608">
        <v>9</v>
      </c>
      <c r="N608">
        <v>0</v>
      </c>
      <c r="O608" t="s">
        <v>840</v>
      </c>
      <c r="P608">
        <v>0</v>
      </c>
      <c r="Q608">
        <v>13405</v>
      </c>
      <c r="R608" t="s">
        <v>937</v>
      </c>
      <c r="S608" t="s">
        <v>3359</v>
      </c>
      <c r="T608" t="s">
        <v>3359</v>
      </c>
      <c r="V608" t="s">
        <v>1695</v>
      </c>
    </row>
    <row r="609" spans="1:22" x14ac:dyDescent="0.15">
      <c r="A609">
        <v>608</v>
      </c>
      <c r="B609">
        <v>0</v>
      </c>
      <c r="C609" t="s">
        <v>1722</v>
      </c>
      <c r="D609" t="s">
        <v>1723</v>
      </c>
      <c r="E609" t="s">
        <v>223</v>
      </c>
      <c r="F609" t="s">
        <v>1724</v>
      </c>
      <c r="G609">
        <v>11610</v>
      </c>
      <c r="H609">
        <v>12</v>
      </c>
      <c r="I609">
        <v>9</v>
      </c>
      <c r="J609">
        <v>15</v>
      </c>
      <c r="K609">
        <v>36</v>
      </c>
      <c r="L609">
        <v>9</v>
      </c>
      <c r="N609">
        <v>0</v>
      </c>
      <c r="O609" t="s">
        <v>840</v>
      </c>
      <c r="P609">
        <v>173</v>
      </c>
      <c r="Q609">
        <v>13405</v>
      </c>
      <c r="R609" t="s">
        <v>3359</v>
      </c>
      <c r="S609" t="s">
        <v>3359</v>
      </c>
      <c r="T609" t="s">
        <v>3359</v>
      </c>
      <c r="V609" t="s">
        <v>1725</v>
      </c>
    </row>
    <row r="610" spans="1:22" x14ac:dyDescent="0.15">
      <c r="A610">
        <v>609</v>
      </c>
      <c r="B610">
        <v>0</v>
      </c>
      <c r="C610" t="s">
        <v>1726</v>
      </c>
      <c r="D610" t="s">
        <v>1723</v>
      </c>
      <c r="E610" t="s">
        <v>223</v>
      </c>
      <c r="F610" t="s">
        <v>1724</v>
      </c>
      <c r="G610">
        <v>11610</v>
      </c>
      <c r="H610">
        <v>12</v>
      </c>
      <c r="I610">
        <v>9</v>
      </c>
      <c r="J610">
        <v>15</v>
      </c>
      <c r="K610">
        <v>36</v>
      </c>
      <c r="L610">
        <v>9</v>
      </c>
      <c r="N610">
        <v>0</v>
      </c>
      <c r="O610" t="s">
        <v>840</v>
      </c>
      <c r="P610">
        <v>174</v>
      </c>
      <c r="Q610">
        <v>13405</v>
      </c>
      <c r="R610" t="s">
        <v>3359</v>
      </c>
      <c r="S610" t="s">
        <v>3359</v>
      </c>
      <c r="T610" t="s">
        <v>3359</v>
      </c>
      <c r="V610" t="s">
        <v>1725</v>
      </c>
    </row>
    <row r="611" spans="1:22" x14ac:dyDescent="0.15">
      <c r="A611">
        <v>610</v>
      </c>
      <c r="B611">
        <v>0</v>
      </c>
      <c r="C611" t="s">
        <v>1727</v>
      </c>
      <c r="D611" t="s">
        <v>1723</v>
      </c>
      <c r="E611" t="s">
        <v>223</v>
      </c>
      <c r="F611" t="s">
        <v>1724</v>
      </c>
      <c r="G611">
        <v>11610</v>
      </c>
      <c r="H611">
        <v>12</v>
      </c>
      <c r="I611">
        <v>9</v>
      </c>
      <c r="J611">
        <v>15</v>
      </c>
      <c r="K611">
        <v>36</v>
      </c>
      <c r="L611">
        <v>9</v>
      </c>
      <c r="N611">
        <v>0</v>
      </c>
      <c r="O611" t="s">
        <v>840</v>
      </c>
      <c r="P611">
        <v>175</v>
      </c>
      <c r="Q611">
        <v>13405</v>
      </c>
      <c r="R611" t="s">
        <v>3359</v>
      </c>
      <c r="S611" t="s">
        <v>3359</v>
      </c>
      <c r="T611" t="s">
        <v>3359</v>
      </c>
      <c r="V611" t="s">
        <v>1725</v>
      </c>
    </row>
    <row r="612" spans="1:22" x14ac:dyDescent="0.15">
      <c r="A612">
        <v>611</v>
      </c>
      <c r="B612">
        <v>11</v>
      </c>
      <c r="C612" t="s">
        <v>1728</v>
      </c>
      <c r="D612" t="s">
        <v>1729</v>
      </c>
      <c r="E612" t="s">
        <v>223</v>
      </c>
      <c r="F612" t="s">
        <v>1710</v>
      </c>
      <c r="G612">
        <v>11610</v>
      </c>
      <c r="H612">
        <v>12</v>
      </c>
      <c r="I612">
        <v>9</v>
      </c>
      <c r="J612">
        <v>14</v>
      </c>
      <c r="K612">
        <v>36</v>
      </c>
      <c r="L612">
        <v>9</v>
      </c>
      <c r="N612">
        <v>0</v>
      </c>
      <c r="O612" t="s">
        <v>840</v>
      </c>
      <c r="P612">
        <v>402</v>
      </c>
      <c r="Q612">
        <v>64447</v>
      </c>
      <c r="R612" t="s">
        <v>937</v>
      </c>
      <c r="S612" t="s">
        <v>3359</v>
      </c>
      <c r="T612" t="s">
        <v>3359</v>
      </c>
      <c r="V612" t="s">
        <v>1695</v>
      </c>
    </row>
    <row r="613" spans="1:22" x14ac:dyDescent="0.15">
      <c r="A613">
        <v>612</v>
      </c>
      <c r="B613">
        <v>0</v>
      </c>
      <c r="C613" t="s">
        <v>1730</v>
      </c>
      <c r="D613" t="s">
        <v>1731</v>
      </c>
      <c r="E613" t="s">
        <v>223</v>
      </c>
      <c r="F613" t="s">
        <v>1732</v>
      </c>
      <c r="G613">
        <v>11610</v>
      </c>
      <c r="H613">
        <v>46</v>
      </c>
      <c r="I613">
        <v>9</v>
      </c>
      <c r="J613">
        <v>14</v>
      </c>
      <c r="K613">
        <v>36</v>
      </c>
      <c r="L613">
        <v>9</v>
      </c>
      <c r="N613">
        <v>0</v>
      </c>
      <c r="O613" t="s">
        <v>123</v>
      </c>
      <c r="P613">
        <v>403</v>
      </c>
      <c r="Q613">
        <v>64447</v>
      </c>
      <c r="R613" t="s">
        <v>3359</v>
      </c>
      <c r="S613" t="s">
        <v>3359</v>
      </c>
      <c r="T613" t="s">
        <v>3359</v>
      </c>
      <c r="V613" t="s">
        <v>223</v>
      </c>
    </row>
    <row r="614" spans="1:22" x14ac:dyDescent="0.15">
      <c r="A614">
        <v>613</v>
      </c>
      <c r="B614">
        <v>0</v>
      </c>
      <c r="C614" t="s">
        <v>1733</v>
      </c>
      <c r="D614" t="s">
        <v>1734</v>
      </c>
      <c r="E614" t="s">
        <v>223</v>
      </c>
      <c r="F614" t="s">
        <v>1735</v>
      </c>
      <c r="G614">
        <v>11610</v>
      </c>
      <c r="H614">
        <v>12</v>
      </c>
      <c r="I614">
        <v>9</v>
      </c>
      <c r="J614">
        <v>14</v>
      </c>
      <c r="K614">
        <v>36</v>
      </c>
      <c r="L614">
        <v>9</v>
      </c>
      <c r="N614">
        <v>0</v>
      </c>
      <c r="O614" t="s">
        <v>451</v>
      </c>
      <c r="P614">
        <v>701</v>
      </c>
      <c r="Q614">
        <v>64447</v>
      </c>
      <c r="R614" t="s">
        <v>3359</v>
      </c>
      <c r="S614" t="s">
        <v>3359</v>
      </c>
      <c r="T614" t="s">
        <v>3359</v>
      </c>
      <c r="V614" t="s">
        <v>1695</v>
      </c>
    </row>
    <row r="615" spans="1:22" x14ac:dyDescent="0.15">
      <c r="A615">
        <v>614</v>
      </c>
      <c r="B615">
        <v>5.5</v>
      </c>
      <c r="C615" t="s">
        <v>1737</v>
      </c>
      <c r="D615" t="s">
        <v>1738</v>
      </c>
      <c r="E615" t="s">
        <v>223</v>
      </c>
      <c r="F615" t="s">
        <v>1739</v>
      </c>
      <c r="G615">
        <v>11610</v>
      </c>
      <c r="H615">
        <v>12</v>
      </c>
      <c r="I615">
        <v>9</v>
      </c>
      <c r="J615">
        <v>43</v>
      </c>
      <c r="K615">
        <v>36</v>
      </c>
      <c r="L615">
        <v>9</v>
      </c>
      <c r="N615">
        <v>0</v>
      </c>
      <c r="O615" t="s">
        <v>45</v>
      </c>
      <c r="P615">
        <v>433</v>
      </c>
      <c r="Q615">
        <v>64447</v>
      </c>
      <c r="R615" t="s">
        <v>937</v>
      </c>
      <c r="S615" t="s">
        <v>3359</v>
      </c>
      <c r="T615" t="s">
        <v>3359</v>
      </c>
      <c r="V615" t="s">
        <v>1695</v>
      </c>
    </row>
    <row r="616" spans="1:22" x14ac:dyDescent="0.15">
      <c r="A616">
        <v>615</v>
      </c>
      <c r="B616">
        <v>11</v>
      </c>
      <c r="C616" t="s">
        <v>1740</v>
      </c>
      <c r="D616" t="s">
        <v>1741</v>
      </c>
      <c r="E616" t="s">
        <v>223</v>
      </c>
      <c r="F616" t="s">
        <v>1710</v>
      </c>
      <c r="G616">
        <v>11610</v>
      </c>
      <c r="H616">
        <v>12</v>
      </c>
      <c r="I616">
        <v>9</v>
      </c>
      <c r="J616">
        <v>14</v>
      </c>
      <c r="K616">
        <v>36</v>
      </c>
      <c r="L616">
        <v>9</v>
      </c>
      <c r="N616">
        <v>0</v>
      </c>
      <c r="O616" t="s">
        <v>62</v>
      </c>
      <c r="P616">
        <v>446</v>
      </c>
      <c r="Q616">
        <v>64447</v>
      </c>
      <c r="R616" t="s">
        <v>937</v>
      </c>
      <c r="S616" t="s">
        <v>3359</v>
      </c>
      <c r="T616" t="s">
        <v>3359</v>
      </c>
      <c r="V616" t="s">
        <v>1695</v>
      </c>
    </row>
    <row r="617" spans="1:22" x14ac:dyDescent="0.15">
      <c r="A617">
        <v>616</v>
      </c>
      <c r="B617">
        <v>5.5</v>
      </c>
      <c r="C617" t="s">
        <v>1742</v>
      </c>
      <c r="D617" t="s">
        <v>1729</v>
      </c>
      <c r="E617" t="s">
        <v>223</v>
      </c>
      <c r="F617" t="s">
        <v>1743</v>
      </c>
      <c r="G617">
        <v>11610</v>
      </c>
      <c r="H617">
        <v>12</v>
      </c>
      <c r="I617">
        <v>9</v>
      </c>
      <c r="J617">
        <v>43</v>
      </c>
      <c r="K617">
        <v>36</v>
      </c>
      <c r="L617">
        <v>9</v>
      </c>
      <c r="N617">
        <v>0</v>
      </c>
      <c r="O617" t="s">
        <v>1059</v>
      </c>
      <c r="P617">
        <v>0</v>
      </c>
      <c r="Q617">
        <v>0</v>
      </c>
      <c r="R617" t="s">
        <v>3359</v>
      </c>
      <c r="S617" t="s">
        <v>3359</v>
      </c>
      <c r="T617" t="s">
        <v>3359</v>
      </c>
      <c r="V617" t="s">
        <v>1695</v>
      </c>
    </row>
    <row r="618" spans="1:22" x14ac:dyDescent="0.15">
      <c r="A618">
        <v>617</v>
      </c>
      <c r="B618">
        <v>0</v>
      </c>
      <c r="C618" t="s">
        <v>1745</v>
      </c>
      <c r="D618" t="s">
        <v>1747</v>
      </c>
      <c r="E618" t="s">
        <v>223</v>
      </c>
      <c r="F618" t="s">
        <v>1748</v>
      </c>
      <c r="G618">
        <v>11610</v>
      </c>
      <c r="H618">
        <v>12</v>
      </c>
      <c r="I618">
        <v>9</v>
      </c>
      <c r="J618">
        <v>14</v>
      </c>
      <c r="K618">
        <v>37</v>
      </c>
      <c r="L618">
        <v>9</v>
      </c>
      <c r="N618">
        <v>0</v>
      </c>
      <c r="O618" t="s">
        <v>62</v>
      </c>
      <c r="P618">
        <v>68</v>
      </c>
      <c r="Q618">
        <v>13405</v>
      </c>
      <c r="R618" t="s">
        <v>1749</v>
      </c>
      <c r="S618" t="s">
        <v>3359</v>
      </c>
      <c r="T618" t="s">
        <v>3359</v>
      </c>
      <c r="V618" t="s">
        <v>1750</v>
      </c>
    </row>
    <row r="619" spans="1:22" x14ac:dyDescent="0.15">
      <c r="A619">
        <v>618</v>
      </c>
      <c r="B619">
        <v>0</v>
      </c>
      <c r="C619" t="s">
        <v>1751</v>
      </c>
      <c r="D619" t="s">
        <v>1752</v>
      </c>
      <c r="E619" t="s">
        <v>223</v>
      </c>
      <c r="F619" t="s">
        <v>1753</v>
      </c>
      <c r="G619">
        <v>11610</v>
      </c>
      <c r="H619">
        <v>12</v>
      </c>
      <c r="I619">
        <v>9</v>
      </c>
      <c r="J619">
        <v>14</v>
      </c>
      <c r="K619">
        <v>37</v>
      </c>
      <c r="L619">
        <v>9</v>
      </c>
      <c r="N619">
        <v>0</v>
      </c>
      <c r="O619" t="s">
        <v>62</v>
      </c>
      <c r="P619">
        <v>207</v>
      </c>
      <c r="Q619">
        <v>13405</v>
      </c>
      <c r="R619" t="s">
        <v>1749</v>
      </c>
      <c r="S619" t="s">
        <v>3359</v>
      </c>
      <c r="T619" t="s">
        <v>3359</v>
      </c>
      <c r="V619" t="s">
        <v>1750</v>
      </c>
    </row>
    <row r="620" spans="1:22" x14ac:dyDescent="0.15">
      <c r="A620">
        <v>619</v>
      </c>
      <c r="B620">
        <v>0</v>
      </c>
      <c r="C620" t="s">
        <v>1754</v>
      </c>
      <c r="D620" t="s">
        <v>1755</v>
      </c>
      <c r="E620" t="s">
        <v>223</v>
      </c>
      <c r="F620">
        <v>0</v>
      </c>
      <c r="G620">
        <v>11610</v>
      </c>
      <c r="H620">
        <v>12</v>
      </c>
      <c r="I620">
        <v>9</v>
      </c>
      <c r="J620">
        <v>14</v>
      </c>
      <c r="K620">
        <v>37</v>
      </c>
      <c r="L620">
        <v>9</v>
      </c>
      <c r="N620">
        <v>0</v>
      </c>
      <c r="O620" t="s">
        <v>62</v>
      </c>
      <c r="P620">
        <v>69</v>
      </c>
      <c r="Q620">
        <v>13405</v>
      </c>
      <c r="R620" t="s">
        <v>3359</v>
      </c>
      <c r="S620" t="s">
        <v>3359</v>
      </c>
      <c r="T620" t="s">
        <v>3359</v>
      </c>
      <c r="V620" t="s">
        <v>1756</v>
      </c>
    </row>
    <row r="621" spans="1:22" x14ac:dyDescent="0.15">
      <c r="A621">
        <v>620</v>
      </c>
      <c r="B621">
        <v>0</v>
      </c>
      <c r="C621" t="s">
        <v>1758</v>
      </c>
      <c r="D621" t="s">
        <v>1755</v>
      </c>
      <c r="E621" t="s">
        <v>223</v>
      </c>
      <c r="F621">
        <v>0</v>
      </c>
      <c r="G621">
        <v>11610</v>
      </c>
      <c r="H621">
        <v>12</v>
      </c>
      <c r="I621">
        <v>9</v>
      </c>
      <c r="J621">
        <v>14</v>
      </c>
      <c r="K621">
        <v>37</v>
      </c>
      <c r="L621">
        <v>9</v>
      </c>
      <c r="N621">
        <v>0</v>
      </c>
      <c r="O621" t="s">
        <v>62</v>
      </c>
      <c r="P621">
        <v>208</v>
      </c>
      <c r="Q621">
        <v>13405</v>
      </c>
      <c r="R621" t="s">
        <v>3359</v>
      </c>
      <c r="S621" t="s">
        <v>3359</v>
      </c>
      <c r="T621" t="s">
        <v>3359</v>
      </c>
      <c r="V621" t="s">
        <v>1756</v>
      </c>
    </row>
    <row r="622" spans="1:22" x14ac:dyDescent="0.15">
      <c r="A622">
        <v>621</v>
      </c>
      <c r="B622">
        <v>0</v>
      </c>
      <c r="C622" t="s">
        <v>1759</v>
      </c>
      <c r="D622" t="s">
        <v>1755</v>
      </c>
      <c r="E622" t="s">
        <v>223</v>
      </c>
      <c r="F622">
        <v>0</v>
      </c>
      <c r="G622">
        <v>11610</v>
      </c>
      <c r="H622">
        <v>12</v>
      </c>
      <c r="I622">
        <v>9</v>
      </c>
      <c r="J622">
        <v>14</v>
      </c>
      <c r="K622">
        <v>37</v>
      </c>
      <c r="L622">
        <v>9</v>
      </c>
      <c r="N622">
        <v>0</v>
      </c>
      <c r="O622" t="s">
        <v>62</v>
      </c>
      <c r="P622">
        <v>290</v>
      </c>
      <c r="Q622">
        <v>13405</v>
      </c>
      <c r="R622" t="s">
        <v>3359</v>
      </c>
      <c r="S622" t="s">
        <v>3359</v>
      </c>
      <c r="T622" t="s">
        <v>3359</v>
      </c>
      <c r="V622" t="s">
        <v>1756</v>
      </c>
    </row>
    <row r="623" spans="1:22" x14ac:dyDescent="0.15">
      <c r="A623">
        <v>622</v>
      </c>
      <c r="B623">
        <v>0</v>
      </c>
      <c r="C623" t="s">
        <v>1760</v>
      </c>
      <c r="D623" t="s">
        <v>1761</v>
      </c>
      <c r="E623" t="s">
        <v>223</v>
      </c>
      <c r="F623" t="s">
        <v>1762</v>
      </c>
      <c r="G623">
        <v>11610</v>
      </c>
      <c r="H623">
        <v>12</v>
      </c>
      <c r="I623">
        <v>9</v>
      </c>
      <c r="J623">
        <v>15</v>
      </c>
      <c r="K623">
        <v>37</v>
      </c>
      <c r="L623">
        <v>9</v>
      </c>
      <c r="N623">
        <v>0</v>
      </c>
      <c r="O623" t="s">
        <v>62</v>
      </c>
      <c r="P623">
        <v>0</v>
      </c>
      <c r="Q623">
        <v>0</v>
      </c>
      <c r="R623" t="s">
        <v>149</v>
      </c>
      <c r="S623" t="s">
        <v>3359</v>
      </c>
      <c r="T623" t="s">
        <v>3359</v>
      </c>
      <c r="V623" t="s">
        <v>1763</v>
      </c>
    </row>
    <row r="624" spans="1:22" x14ac:dyDescent="0.15">
      <c r="A624">
        <v>623</v>
      </c>
      <c r="B624">
        <v>0</v>
      </c>
      <c r="C624" t="s">
        <v>1764</v>
      </c>
      <c r="D624" t="s">
        <v>1761</v>
      </c>
      <c r="E624" t="s">
        <v>223</v>
      </c>
      <c r="F624" t="s">
        <v>1762</v>
      </c>
      <c r="G624">
        <v>11610</v>
      </c>
      <c r="H624">
        <v>12</v>
      </c>
      <c r="I624">
        <v>9</v>
      </c>
      <c r="J624">
        <v>15</v>
      </c>
      <c r="K624">
        <v>37</v>
      </c>
      <c r="L624">
        <v>9</v>
      </c>
      <c r="N624">
        <v>0</v>
      </c>
      <c r="O624" t="s">
        <v>62</v>
      </c>
      <c r="P624">
        <v>0</v>
      </c>
      <c r="Q624">
        <v>0</v>
      </c>
      <c r="R624" t="s">
        <v>149</v>
      </c>
      <c r="S624" t="s">
        <v>3359</v>
      </c>
      <c r="T624" t="s">
        <v>3359</v>
      </c>
      <c r="V624" t="s">
        <v>1763</v>
      </c>
    </row>
    <row r="625" spans="1:22" x14ac:dyDescent="0.15">
      <c r="A625">
        <v>624</v>
      </c>
      <c r="B625">
        <v>0</v>
      </c>
      <c r="C625" t="s">
        <v>1765</v>
      </c>
      <c r="D625" t="s">
        <v>1766</v>
      </c>
      <c r="E625" t="s">
        <v>223</v>
      </c>
      <c r="F625" t="s">
        <v>1767</v>
      </c>
      <c r="G625">
        <v>11610</v>
      </c>
      <c r="H625">
        <v>12</v>
      </c>
      <c r="I625">
        <v>9</v>
      </c>
      <c r="J625">
        <v>15</v>
      </c>
      <c r="K625">
        <v>37</v>
      </c>
      <c r="L625">
        <v>9</v>
      </c>
      <c r="N625">
        <v>0</v>
      </c>
      <c r="O625" t="s">
        <v>62</v>
      </c>
      <c r="P625">
        <v>0</v>
      </c>
      <c r="Q625">
        <v>64089</v>
      </c>
      <c r="R625" t="s">
        <v>1768</v>
      </c>
      <c r="S625" t="s">
        <v>3359</v>
      </c>
      <c r="T625" t="s">
        <v>3359</v>
      </c>
      <c r="V625" t="s">
        <v>1769</v>
      </c>
    </row>
    <row r="626" spans="1:22" x14ac:dyDescent="0.15">
      <c r="A626">
        <v>625</v>
      </c>
      <c r="B626">
        <v>0</v>
      </c>
      <c r="C626" t="s">
        <v>1770</v>
      </c>
      <c r="D626" t="s">
        <v>1766</v>
      </c>
      <c r="E626" t="s">
        <v>223</v>
      </c>
      <c r="F626" t="s">
        <v>1771</v>
      </c>
      <c r="G626">
        <v>11610</v>
      </c>
      <c r="H626">
        <v>12</v>
      </c>
      <c r="I626">
        <v>9</v>
      </c>
      <c r="J626">
        <v>15</v>
      </c>
      <c r="K626">
        <v>37</v>
      </c>
      <c r="L626">
        <v>9</v>
      </c>
      <c r="N626">
        <v>0</v>
      </c>
      <c r="O626" t="s">
        <v>62</v>
      </c>
      <c r="P626">
        <v>0</v>
      </c>
      <c r="Q626">
        <v>0</v>
      </c>
      <c r="R626" t="s">
        <v>1772</v>
      </c>
      <c r="S626" t="s">
        <v>3359</v>
      </c>
      <c r="T626" t="s">
        <v>3359</v>
      </c>
      <c r="V626" t="s">
        <v>1769</v>
      </c>
    </row>
    <row r="627" spans="1:22" x14ac:dyDescent="0.15">
      <c r="A627">
        <v>626</v>
      </c>
      <c r="B627">
        <v>0</v>
      </c>
      <c r="C627" t="s">
        <v>1773</v>
      </c>
      <c r="D627" t="s">
        <v>1766</v>
      </c>
      <c r="E627" t="s">
        <v>223</v>
      </c>
      <c r="F627" t="s">
        <v>1774</v>
      </c>
      <c r="G627">
        <v>11610</v>
      </c>
      <c r="H627">
        <v>12</v>
      </c>
      <c r="I627">
        <v>9</v>
      </c>
      <c r="J627">
        <v>15</v>
      </c>
      <c r="K627">
        <v>37</v>
      </c>
      <c r="L627">
        <v>9</v>
      </c>
      <c r="N627">
        <v>0</v>
      </c>
      <c r="O627" t="s">
        <v>62</v>
      </c>
      <c r="P627">
        <v>384</v>
      </c>
      <c r="Q627">
        <v>64089</v>
      </c>
      <c r="R627" t="s">
        <v>1768</v>
      </c>
      <c r="S627" t="s">
        <v>3359</v>
      </c>
      <c r="T627" t="s">
        <v>3359</v>
      </c>
      <c r="V627" t="s">
        <v>1769</v>
      </c>
    </row>
    <row r="628" spans="1:22" x14ac:dyDescent="0.15">
      <c r="A628">
        <v>627</v>
      </c>
      <c r="B628">
        <v>0</v>
      </c>
      <c r="C628" t="s">
        <v>1775</v>
      </c>
      <c r="D628" t="s">
        <v>1766</v>
      </c>
      <c r="E628" t="s">
        <v>223</v>
      </c>
      <c r="F628" t="s">
        <v>1776</v>
      </c>
      <c r="G628">
        <v>11610</v>
      </c>
      <c r="H628">
        <v>12</v>
      </c>
      <c r="I628">
        <v>9</v>
      </c>
      <c r="J628">
        <v>15</v>
      </c>
      <c r="K628">
        <v>37</v>
      </c>
      <c r="L628">
        <v>9</v>
      </c>
      <c r="N628">
        <v>0</v>
      </c>
      <c r="O628" t="s">
        <v>62</v>
      </c>
      <c r="P628">
        <v>443</v>
      </c>
      <c r="Q628">
        <v>64089</v>
      </c>
      <c r="R628" t="s">
        <v>1768</v>
      </c>
      <c r="S628" t="s">
        <v>3359</v>
      </c>
      <c r="T628" t="s">
        <v>3359</v>
      </c>
      <c r="V628" t="s">
        <v>1769</v>
      </c>
    </row>
    <row r="629" spans="1:22" x14ac:dyDescent="0.15">
      <c r="A629">
        <v>628</v>
      </c>
      <c r="B629">
        <v>0</v>
      </c>
      <c r="C629" t="s">
        <v>1778</v>
      </c>
      <c r="D629" t="s">
        <v>1766</v>
      </c>
      <c r="E629" t="s">
        <v>223</v>
      </c>
      <c r="F629" t="s">
        <v>1779</v>
      </c>
      <c r="G629">
        <v>11610</v>
      </c>
      <c r="H629">
        <v>12</v>
      </c>
      <c r="I629">
        <v>9</v>
      </c>
      <c r="J629">
        <v>15</v>
      </c>
      <c r="K629">
        <v>37</v>
      </c>
      <c r="L629">
        <v>9</v>
      </c>
      <c r="N629">
        <v>0</v>
      </c>
      <c r="O629" t="s">
        <v>120</v>
      </c>
      <c r="P629">
        <v>0</v>
      </c>
      <c r="Q629">
        <v>0</v>
      </c>
      <c r="R629" t="s">
        <v>1780</v>
      </c>
      <c r="S629" t="s">
        <v>3359</v>
      </c>
      <c r="T629" t="s">
        <v>3359</v>
      </c>
      <c r="V629" t="s">
        <v>1769</v>
      </c>
    </row>
    <row r="630" spans="1:22" x14ac:dyDescent="0.15">
      <c r="A630">
        <v>629</v>
      </c>
      <c r="B630">
        <v>0</v>
      </c>
      <c r="C630" t="s">
        <v>1781</v>
      </c>
      <c r="D630" t="s">
        <v>1766</v>
      </c>
      <c r="E630" t="s">
        <v>223</v>
      </c>
      <c r="F630" t="s">
        <v>1782</v>
      </c>
      <c r="G630">
        <v>11610</v>
      </c>
      <c r="H630">
        <v>12</v>
      </c>
      <c r="I630">
        <v>9</v>
      </c>
      <c r="J630">
        <v>15</v>
      </c>
      <c r="K630">
        <v>37</v>
      </c>
      <c r="L630">
        <v>9</v>
      </c>
      <c r="N630">
        <v>0</v>
      </c>
      <c r="O630" t="s">
        <v>840</v>
      </c>
      <c r="P630">
        <v>176</v>
      </c>
      <c r="Q630">
        <v>13405</v>
      </c>
      <c r="R630" t="s">
        <v>1780</v>
      </c>
      <c r="S630" t="s">
        <v>3359</v>
      </c>
      <c r="T630" t="s">
        <v>3359</v>
      </c>
      <c r="V630" t="s">
        <v>1769</v>
      </c>
    </row>
    <row r="631" spans="1:22" x14ac:dyDescent="0.15">
      <c r="A631">
        <v>630</v>
      </c>
      <c r="B631">
        <v>0</v>
      </c>
      <c r="C631" t="s">
        <v>1783</v>
      </c>
      <c r="D631" t="s">
        <v>1766</v>
      </c>
      <c r="E631" t="s">
        <v>223</v>
      </c>
      <c r="F631" t="s">
        <v>1784</v>
      </c>
      <c r="G631">
        <v>11610</v>
      </c>
      <c r="H631">
        <v>12</v>
      </c>
      <c r="I631">
        <v>9</v>
      </c>
      <c r="J631">
        <v>15</v>
      </c>
      <c r="K631">
        <v>37</v>
      </c>
      <c r="L631">
        <v>9</v>
      </c>
      <c r="N631">
        <v>0</v>
      </c>
      <c r="O631" t="s">
        <v>840</v>
      </c>
      <c r="P631">
        <v>164</v>
      </c>
      <c r="Q631">
        <v>56219</v>
      </c>
      <c r="R631" t="s">
        <v>1785</v>
      </c>
      <c r="S631" t="s">
        <v>3359</v>
      </c>
      <c r="T631" t="s">
        <v>3359</v>
      </c>
      <c r="V631" t="s">
        <v>1769</v>
      </c>
    </row>
    <row r="632" spans="1:22" x14ac:dyDescent="0.15">
      <c r="A632">
        <v>631</v>
      </c>
      <c r="B632">
        <v>0</v>
      </c>
      <c r="C632" t="s">
        <v>1786</v>
      </c>
      <c r="D632" t="s">
        <v>1766</v>
      </c>
      <c r="E632" t="s">
        <v>223</v>
      </c>
      <c r="F632" t="s">
        <v>1787</v>
      </c>
      <c r="G632">
        <v>11610</v>
      </c>
      <c r="H632">
        <v>12</v>
      </c>
      <c r="I632">
        <v>9</v>
      </c>
      <c r="J632">
        <v>15</v>
      </c>
      <c r="K632">
        <v>37</v>
      </c>
      <c r="L632">
        <v>9</v>
      </c>
      <c r="N632">
        <v>0</v>
      </c>
      <c r="O632" t="s">
        <v>840</v>
      </c>
      <c r="P632">
        <v>0</v>
      </c>
      <c r="Q632">
        <v>0</v>
      </c>
      <c r="R632" t="s">
        <v>1780</v>
      </c>
      <c r="S632" t="s">
        <v>3359</v>
      </c>
      <c r="T632" t="s">
        <v>3359</v>
      </c>
      <c r="V632" t="s">
        <v>1769</v>
      </c>
    </row>
    <row r="633" spans="1:22" x14ac:dyDescent="0.15">
      <c r="A633">
        <v>632</v>
      </c>
      <c r="B633">
        <v>0</v>
      </c>
      <c r="C633" t="s">
        <v>1788</v>
      </c>
      <c r="D633" t="s">
        <v>1766</v>
      </c>
      <c r="E633" t="s">
        <v>223</v>
      </c>
      <c r="F633" t="s">
        <v>1789</v>
      </c>
      <c r="G633">
        <v>11610</v>
      </c>
      <c r="H633">
        <v>12</v>
      </c>
      <c r="I633">
        <v>9</v>
      </c>
      <c r="J633">
        <v>15</v>
      </c>
      <c r="K633">
        <v>37</v>
      </c>
      <c r="L633">
        <v>9</v>
      </c>
      <c r="N633">
        <v>0</v>
      </c>
      <c r="O633" t="s">
        <v>840</v>
      </c>
      <c r="P633">
        <v>0</v>
      </c>
      <c r="Q633">
        <v>0</v>
      </c>
      <c r="R633" t="s">
        <v>1780</v>
      </c>
      <c r="S633" t="s">
        <v>3359</v>
      </c>
      <c r="T633" t="s">
        <v>3359</v>
      </c>
      <c r="V633" t="s">
        <v>1769</v>
      </c>
    </row>
    <row r="634" spans="1:22" x14ac:dyDescent="0.15">
      <c r="A634">
        <v>633</v>
      </c>
      <c r="B634">
        <v>7.5</v>
      </c>
      <c r="C634" t="s">
        <v>1790</v>
      </c>
      <c r="D634" t="s">
        <v>1793</v>
      </c>
      <c r="E634" t="s">
        <v>223</v>
      </c>
      <c r="F634" t="s">
        <v>1794</v>
      </c>
      <c r="G634">
        <v>11610</v>
      </c>
      <c r="H634">
        <v>12</v>
      </c>
      <c r="I634">
        <v>9</v>
      </c>
      <c r="J634">
        <v>14</v>
      </c>
      <c r="K634">
        <v>38</v>
      </c>
      <c r="L634">
        <v>9</v>
      </c>
      <c r="N634">
        <v>0</v>
      </c>
      <c r="O634" t="s">
        <v>62</v>
      </c>
      <c r="P634">
        <v>302</v>
      </c>
      <c r="Q634">
        <v>13405</v>
      </c>
      <c r="R634" t="s">
        <v>1795</v>
      </c>
      <c r="S634" t="s">
        <v>3359</v>
      </c>
      <c r="T634" t="s">
        <v>3359</v>
      </c>
      <c r="V634" t="s">
        <v>1796</v>
      </c>
    </row>
    <row r="635" spans="1:22" x14ac:dyDescent="0.15">
      <c r="A635">
        <v>634</v>
      </c>
      <c r="B635">
        <v>0</v>
      </c>
      <c r="C635" t="s">
        <v>1797</v>
      </c>
      <c r="D635" t="s">
        <v>1798</v>
      </c>
      <c r="E635" t="s">
        <v>223</v>
      </c>
      <c r="F635" t="s">
        <v>1799</v>
      </c>
      <c r="G635">
        <v>11610</v>
      </c>
      <c r="H635">
        <v>12</v>
      </c>
      <c r="I635">
        <v>9</v>
      </c>
      <c r="J635">
        <v>14</v>
      </c>
      <c r="K635">
        <v>38</v>
      </c>
      <c r="L635">
        <v>9</v>
      </c>
      <c r="N635">
        <v>0</v>
      </c>
      <c r="O635" t="s">
        <v>62</v>
      </c>
      <c r="P635">
        <v>27</v>
      </c>
      <c r="Q635">
        <v>0</v>
      </c>
      <c r="R635" t="s">
        <v>3359</v>
      </c>
      <c r="S635" t="s">
        <v>3359</v>
      </c>
      <c r="T635" t="s">
        <v>3359</v>
      </c>
      <c r="V635" t="s">
        <v>223</v>
      </c>
    </row>
    <row r="636" spans="1:22" x14ac:dyDescent="0.15">
      <c r="A636">
        <v>635</v>
      </c>
      <c r="B636">
        <v>0.37</v>
      </c>
      <c r="C636" t="s">
        <v>1801</v>
      </c>
      <c r="D636" t="s">
        <v>1802</v>
      </c>
      <c r="E636" t="s">
        <v>223</v>
      </c>
      <c r="F636">
        <v>0</v>
      </c>
      <c r="G636">
        <v>11610</v>
      </c>
      <c r="H636">
        <v>12</v>
      </c>
      <c r="I636">
        <v>9</v>
      </c>
      <c r="J636">
        <v>14</v>
      </c>
      <c r="K636">
        <v>38</v>
      </c>
      <c r="L636">
        <v>9</v>
      </c>
      <c r="N636">
        <v>0</v>
      </c>
      <c r="O636" t="s">
        <v>62</v>
      </c>
      <c r="P636">
        <v>159</v>
      </c>
      <c r="Q636">
        <v>56454</v>
      </c>
      <c r="R636" t="s">
        <v>3359</v>
      </c>
      <c r="S636" t="s">
        <v>3359</v>
      </c>
      <c r="T636" t="s">
        <v>3359</v>
      </c>
      <c r="V636" t="s">
        <v>1804</v>
      </c>
    </row>
    <row r="637" spans="1:22" x14ac:dyDescent="0.15">
      <c r="A637">
        <v>636</v>
      </c>
      <c r="B637">
        <v>0.37</v>
      </c>
      <c r="C637" t="s">
        <v>1805</v>
      </c>
      <c r="D637" t="s">
        <v>1806</v>
      </c>
      <c r="E637" t="s">
        <v>223</v>
      </c>
      <c r="F637">
        <v>0</v>
      </c>
      <c r="G637">
        <v>11610</v>
      </c>
      <c r="H637">
        <v>12</v>
      </c>
      <c r="I637">
        <v>9</v>
      </c>
      <c r="J637">
        <v>14</v>
      </c>
      <c r="K637">
        <v>38</v>
      </c>
      <c r="L637">
        <v>9</v>
      </c>
      <c r="N637">
        <v>0</v>
      </c>
      <c r="O637" t="s">
        <v>62</v>
      </c>
      <c r="P637">
        <v>180</v>
      </c>
      <c r="Q637">
        <v>13405</v>
      </c>
      <c r="R637" t="s">
        <v>3359</v>
      </c>
      <c r="S637" t="s">
        <v>3359</v>
      </c>
      <c r="T637" t="s">
        <v>3359</v>
      </c>
      <c r="V637" t="s">
        <v>1804</v>
      </c>
    </row>
    <row r="638" spans="1:22" x14ac:dyDescent="0.15">
      <c r="A638">
        <v>637</v>
      </c>
      <c r="B638">
        <v>1.1000000000000001</v>
      </c>
      <c r="C638" t="s">
        <v>1807</v>
      </c>
      <c r="D638" t="s">
        <v>1808</v>
      </c>
      <c r="E638" t="s">
        <v>223</v>
      </c>
      <c r="F638" t="s">
        <v>223</v>
      </c>
      <c r="G638">
        <v>11610</v>
      </c>
      <c r="H638">
        <v>46</v>
      </c>
      <c r="I638">
        <v>9</v>
      </c>
      <c r="J638">
        <v>14</v>
      </c>
      <c r="K638">
        <v>38</v>
      </c>
      <c r="L638">
        <v>9</v>
      </c>
      <c r="N638">
        <v>0</v>
      </c>
      <c r="O638" t="s">
        <v>98</v>
      </c>
      <c r="P638">
        <v>0</v>
      </c>
      <c r="Q638">
        <v>0</v>
      </c>
      <c r="R638" t="s">
        <v>3359</v>
      </c>
      <c r="S638" t="s">
        <v>3359</v>
      </c>
      <c r="T638" t="s">
        <v>3359</v>
      </c>
      <c r="V638" t="s">
        <v>223</v>
      </c>
    </row>
    <row r="639" spans="1:22" x14ac:dyDescent="0.15">
      <c r="A639">
        <v>638</v>
      </c>
      <c r="B639">
        <v>1.1000000000000001</v>
      </c>
      <c r="C639" t="s">
        <v>1809</v>
      </c>
      <c r="D639" t="s">
        <v>1808</v>
      </c>
      <c r="E639" t="s">
        <v>223</v>
      </c>
      <c r="F639" t="s">
        <v>223</v>
      </c>
      <c r="G639">
        <v>11610</v>
      </c>
      <c r="H639">
        <v>46</v>
      </c>
      <c r="I639">
        <v>9</v>
      </c>
      <c r="J639">
        <v>14</v>
      </c>
      <c r="K639">
        <v>38</v>
      </c>
      <c r="L639">
        <v>9</v>
      </c>
      <c r="N639">
        <v>0</v>
      </c>
      <c r="O639" t="s">
        <v>98</v>
      </c>
      <c r="P639">
        <v>0</v>
      </c>
      <c r="Q639">
        <v>0</v>
      </c>
      <c r="R639" t="s">
        <v>3359</v>
      </c>
      <c r="S639" t="s">
        <v>3359</v>
      </c>
      <c r="T639" t="s">
        <v>3359</v>
      </c>
      <c r="V639" t="s">
        <v>223</v>
      </c>
    </row>
    <row r="640" spans="1:22" x14ac:dyDescent="0.15">
      <c r="A640">
        <v>639</v>
      </c>
      <c r="B640">
        <v>0</v>
      </c>
      <c r="C640" t="s">
        <v>1810</v>
      </c>
      <c r="D640" t="s">
        <v>1812</v>
      </c>
      <c r="E640" t="s">
        <v>223</v>
      </c>
      <c r="F640" t="s">
        <v>223</v>
      </c>
      <c r="G640">
        <v>11610</v>
      </c>
      <c r="H640">
        <v>0</v>
      </c>
      <c r="I640">
        <v>10</v>
      </c>
      <c r="J640">
        <v>43</v>
      </c>
      <c r="K640">
        <v>39</v>
      </c>
      <c r="L640">
        <v>9</v>
      </c>
      <c r="N640">
        <v>0</v>
      </c>
      <c r="O640" t="s">
        <v>3359</v>
      </c>
      <c r="P640">
        <v>662</v>
      </c>
      <c r="Q640">
        <v>0</v>
      </c>
      <c r="R640" t="s">
        <v>3359</v>
      </c>
      <c r="S640" t="s">
        <v>3359</v>
      </c>
      <c r="T640" t="s">
        <v>3359</v>
      </c>
      <c r="V640" t="s">
        <v>223</v>
      </c>
    </row>
    <row r="641" spans="1:22" x14ac:dyDescent="0.15">
      <c r="A641">
        <v>640</v>
      </c>
      <c r="B641">
        <v>0</v>
      </c>
      <c r="C641" t="s">
        <v>1815</v>
      </c>
      <c r="D641" t="s">
        <v>1816</v>
      </c>
      <c r="E641" t="s">
        <v>223</v>
      </c>
      <c r="F641" t="s">
        <v>1817</v>
      </c>
      <c r="G641">
        <v>11610</v>
      </c>
      <c r="H641">
        <v>12</v>
      </c>
      <c r="I641">
        <v>10</v>
      </c>
      <c r="J641">
        <v>43</v>
      </c>
      <c r="K641">
        <v>39</v>
      </c>
      <c r="L641">
        <v>9</v>
      </c>
      <c r="N641">
        <v>0</v>
      </c>
      <c r="O641" t="s">
        <v>747</v>
      </c>
      <c r="P641">
        <v>153</v>
      </c>
      <c r="Q641">
        <v>0</v>
      </c>
      <c r="R641" t="s">
        <v>3359</v>
      </c>
      <c r="S641" t="s">
        <v>3359</v>
      </c>
      <c r="T641" t="s">
        <v>3359</v>
      </c>
      <c r="V641" t="s">
        <v>223</v>
      </c>
    </row>
    <row r="642" spans="1:22" x14ac:dyDescent="0.15">
      <c r="A642">
        <v>641</v>
      </c>
      <c r="B642">
        <v>0</v>
      </c>
      <c r="C642" t="s">
        <v>1819</v>
      </c>
      <c r="D642" t="s">
        <v>1820</v>
      </c>
      <c r="E642" t="s">
        <v>223</v>
      </c>
      <c r="F642" t="s">
        <v>1821</v>
      </c>
      <c r="G642">
        <v>11610</v>
      </c>
      <c r="H642">
        <v>12</v>
      </c>
      <c r="I642">
        <v>9</v>
      </c>
      <c r="J642">
        <v>43</v>
      </c>
      <c r="K642">
        <v>39</v>
      </c>
      <c r="L642">
        <v>9</v>
      </c>
      <c r="N642">
        <v>0</v>
      </c>
      <c r="O642" t="s">
        <v>62</v>
      </c>
      <c r="P642">
        <v>209</v>
      </c>
      <c r="Q642">
        <v>13405</v>
      </c>
      <c r="R642" t="s">
        <v>1822</v>
      </c>
      <c r="S642" t="s">
        <v>3359</v>
      </c>
      <c r="T642" t="s">
        <v>3359</v>
      </c>
      <c r="V642" t="s">
        <v>1823</v>
      </c>
    </row>
    <row r="643" spans="1:22" x14ac:dyDescent="0.15">
      <c r="A643">
        <v>642</v>
      </c>
      <c r="B643">
        <v>0.37</v>
      </c>
      <c r="C643" t="s">
        <v>1824</v>
      </c>
      <c r="D643" t="s">
        <v>1825</v>
      </c>
      <c r="E643" t="s">
        <v>223</v>
      </c>
      <c r="F643" t="s">
        <v>1826</v>
      </c>
      <c r="G643">
        <v>11610</v>
      </c>
      <c r="H643">
        <v>12</v>
      </c>
      <c r="I643">
        <v>9</v>
      </c>
      <c r="J643">
        <v>43</v>
      </c>
      <c r="K643">
        <v>39</v>
      </c>
      <c r="L643">
        <v>9</v>
      </c>
      <c r="N643">
        <v>0</v>
      </c>
      <c r="O643" t="s">
        <v>123</v>
      </c>
      <c r="P643">
        <v>714</v>
      </c>
      <c r="Q643">
        <v>56024</v>
      </c>
      <c r="R643" t="s">
        <v>3359</v>
      </c>
      <c r="S643" t="s">
        <v>3359</v>
      </c>
      <c r="T643" t="s">
        <v>3359</v>
      </c>
      <c r="V643" t="s">
        <v>223</v>
      </c>
    </row>
    <row r="644" spans="1:22" x14ac:dyDescent="0.15">
      <c r="A644">
        <v>643</v>
      </c>
      <c r="B644">
        <v>0</v>
      </c>
      <c r="C644" t="s">
        <v>1828</v>
      </c>
      <c r="D644" t="s">
        <v>1829</v>
      </c>
      <c r="E644" t="s">
        <v>223</v>
      </c>
      <c r="F644" t="s">
        <v>1830</v>
      </c>
      <c r="G644">
        <v>11610</v>
      </c>
      <c r="H644">
        <v>46</v>
      </c>
      <c r="I644">
        <v>9</v>
      </c>
      <c r="J644">
        <v>43</v>
      </c>
      <c r="K644">
        <v>39</v>
      </c>
      <c r="L644">
        <v>9</v>
      </c>
      <c r="N644">
        <v>0</v>
      </c>
      <c r="O644" t="s">
        <v>98</v>
      </c>
      <c r="P644">
        <v>444</v>
      </c>
      <c r="Q644">
        <v>64089</v>
      </c>
      <c r="R644" t="s">
        <v>1831</v>
      </c>
      <c r="S644" t="s">
        <v>3359</v>
      </c>
      <c r="T644" t="s">
        <v>3359</v>
      </c>
      <c r="V644" t="s">
        <v>223</v>
      </c>
    </row>
    <row r="645" spans="1:22" x14ac:dyDescent="0.15">
      <c r="A645">
        <v>644</v>
      </c>
      <c r="B645">
        <v>0</v>
      </c>
      <c r="C645" t="s">
        <v>1832</v>
      </c>
      <c r="D645" t="s">
        <v>1829</v>
      </c>
      <c r="E645" t="s">
        <v>223</v>
      </c>
      <c r="F645" t="s">
        <v>1830</v>
      </c>
      <c r="G645">
        <v>11610</v>
      </c>
      <c r="H645">
        <v>46</v>
      </c>
      <c r="I645">
        <v>9</v>
      </c>
      <c r="J645">
        <v>43</v>
      </c>
      <c r="K645">
        <v>39</v>
      </c>
      <c r="L645">
        <v>9</v>
      </c>
      <c r="N645">
        <v>0</v>
      </c>
      <c r="O645" t="s">
        <v>98</v>
      </c>
      <c r="P645">
        <v>0</v>
      </c>
      <c r="Q645">
        <v>0</v>
      </c>
      <c r="R645" t="s">
        <v>1831</v>
      </c>
      <c r="S645" t="s">
        <v>3359</v>
      </c>
      <c r="T645" t="s">
        <v>3359</v>
      </c>
      <c r="V645" t="s">
        <v>223</v>
      </c>
    </row>
    <row r="646" spans="1:22" x14ac:dyDescent="0.15">
      <c r="A646">
        <v>645</v>
      </c>
      <c r="B646">
        <v>0</v>
      </c>
      <c r="C646" t="s">
        <v>1833</v>
      </c>
      <c r="D646" t="s">
        <v>1834</v>
      </c>
      <c r="E646" t="s">
        <v>223</v>
      </c>
      <c r="F646">
        <v>0</v>
      </c>
      <c r="G646">
        <v>11610</v>
      </c>
      <c r="H646">
        <v>0</v>
      </c>
      <c r="I646">
        <v>9</v>
      </c>
      <c r="J646">
        <v>43</v>
      </c>
      <c r="K646">
        <v>39</v>
      </c>
      <c r="L646">
        <v>9</v>
      </c>
      <c r="N646">
        <v>0</v>
      </c>
      <c r="O646" t="s">
        <v>3359</v>
      </c>
      <c r="P646">
        <v>186</v>
      </c>
      <c r="Q646">
        <v>13405</v>
      </c>
      <c r="R646" t="s">
        <v>3359</v>
      </c>
      <c r="S646" t="s">
        <v>3359</v>
      </c>
      <c r="T646" t="s">
        <v>3359</v>
      </c>
      <c r="V646" t="s">
        <v>223</v>
      </c>
    </row>
    <row r="647" spans="1:22" x14ac:dyDescent="0.15">
      <c r="A647">
        <v>646</v>
      </c>
      <c r="B647">
        <v>0</v>
      </c>
      <c r="C647" t="s">
        <v>1836</v>
      </c>
      <c r="D647" t="s">
        <v>1837</v>
      </c>
      <c r="E647" t="s">
        <v>223</v>
      </c>
      <c r="F647">
        <v>0</v>
      </c>
      <c r="G647">
        <v>11610</v>
      </c>
      <c r="H647">
        <v>0</v>
      </c>
      <c r="I647">
        <v>9</v>
      </c>
      <c r="J647">
        <v>43</v>
      </c>
      <c r="K647">
        <v>39</v>
      </c>
      <c r="L647">
        <v>9</v>
      </c>
      <c r="N647">
        <v>0</v>
      </c>
      <c r="O647" t="s">
        <v>3359</v>
      </c>
      <c r="P647">
        <v>347</v>
      </c>
      <c r="Q647">
        <v>63296</v>
      </c>
      <c r="R647" t="s">
        <v>3359</v>
      </c>
      <c r="S647" t="s">
        <v>3359</v>
      </c>
      <c r="T647" t="s">
        <v>3359</v>
      </c>
      <c r="V647" t="s">
        <v>223</v>
      </c>
    </row>
    <row r="648" spans="1:22" x14ac:dyDescent="0.15">
      <c r="A648">
        <v>647</v>
      </c>
      <c r="B648">
        <v>5.5</v>
      </c>
      <c r="C648" t="s">
        <v>1839</v>
      </c>
      <c r="D648" t="s">
        <v>1840</v>
      </c>
      <c r="E648" t="s">
        <v>223</v>
      </c>
      <c r="F648" t="s">
        <v>1841</v>
      </c>
      <c r="G648">
        <v>11610</v>
      </c>
      <c r="H648">
        <v>12</v>
      </c>
      <c r="I648">
        <v>9</v>
      </c>
      <c r="J648">
        <v>15</v>
      </c>
      <c r="K648">
        <v>0</v>
      </c>
      <c r="L648">
        <v>9</v>
      </c>
      <c r="N648">
        <v>0</v>
      </c>
      <c r="O648" t="s">
        <v>3359</v>
      </c>
      <c r="P648">
        <v>721</v>
      </c>
      <c r="Q648">
        <v>247351</v>
      </c>
      <c r="R648" t="s">
        <v>3359</v>
      </c>
      <c r="S648" t="s">
        <v>3359</v>
      </c>
      <c r="T648" t="s">
        <v>3359</v>
      </c>
      <c r="V648" t="s">
        <v>223</v>
      </c>
    </row>
    <row r="649" spans="1:22" x14ac:dyDescent="0.15">
      <c r="A649">
        <v>648</v>
      </c>
      <c r="B649">
        <v>0</v>
      </c>
      <c r="C649" t="s">
        <v>1844</v>
      </c>
      <c r="D649" t="s">
        <v>1845</v>
      </c>
      <c r="E649" t="s">
        <v>223</v>
      </c>
      <c r="F649" t="s">
        <v>223</v>
      </c>
      <c r="G649">
        <v>11610</v>
      </c>
      <c r="H649">
        <v>12</v>
      </c>
      <c r="I649">
        <v>9</v>
      </c>
      <c r="J649">
        <v>14</v>
      </c>
      <c r="K649">
        <v>16</v>
      </c>
      <c r="L649">
        <v>9</v>
      </c>
      <c r="N649">
        <v>0</v>
      </c>
      <c r="O649" t="s">
        <v>3359</v>
      </c>
      <c r="P649">
        <v>723</v>
      </c>
      <c r="Q649">
        <v>247308</v>
      </c>
      <c r="R649" t="s">
        <v>3359</v>
      </c>
      <c r="S649" t="s">
        <v>3359</v>
      </c>
      <c r="T649" t="s">
        <v>3359</v>
      </c>
      <c r="V649" t="s">
        <v>223</v>
      </c>
    </row>
    <row r="650" spans="1:22" x14ac:dyDescent="0.15">
      <c r="A650">
        <v>649</v>
      </c>
      <c r="B650">
        <v>11</v>
      </c>
      <c r="C650" t="s">
        <v>1848</v>
      </c>
      <c r="D650" t="s">
        <v>1849</v>
      </c>
      <c r="E650" t="s">
        <v>223</v>
      </c>
      <c r="F650" t="s">
        <v>223</v>
      </c>
      <c r="G650">
        <v>11610</v>
      </c>
      <c r="H650">
        <v>12</v>
      </c>
      <c r="I650">
        <v>9</v>
      </c>
      <c r="J650">
        <v>14</v>
      </c>
      <c r="K650">
        <v>27</v>
      </c>
      <c r="L650">
        <v>9</v>
      </c>
      <c r="N650">
        <v>0</v>
      </c>
      <c r="O650" t="s">
        <v>3359</v>
      </c>
      <c r="P650">
        <v>727</v>
      </c>
      <c r="Q650">
        <v>248815</v>
      </c>
      <c r="R650" t="s">
        <v>3359</v>
      </c>
      <c r="S650" t="s">
        <v>3359</v>
      </c>
      <c r="T650" t="s">
        <v>3359</v>
      </c>
      <c r="V650" t="s">
        <v>223</v>
      </c>
    </row>
    <row r="651" spans="1:22" x14ac:dyDescent="0.15">
      <c r="A651">
        <v>650</v>
      </c>
      <c r="B651">
        <v>30</v>
      </c>
      <c r="C651" t="s">
        <v>1852</v>
      </c>
      <c r="D651" t="s">
        <v>1853</v>
      </c>
      <c r="E651" t="s">
        <v>223</v>
      </c>
      <c r="F651" t="s">
        <v>223</v>
      </c>
      <c r="G651">
        <v>11610</v>
      </c>
      <c r="H651">
        <v>12</v>
      </c>
      <c r="I651">
        <v>9</v>
      </c>
      <c r="J651">
        <v>15</v>
      </c>
      <c r="K651">
        <v>20</v>
      </c>
      <c r="L651">
        <v>9</v>
      </c>
      <c r="N651">
        <v>0</v>
      </c>
      <c r="O651" t="s">
        <v>3359</v>
      </c>
      <c r="P651">
        <v>730</v>
      </c>
      <c r="Q651">
        <v>249862</v>
      </c>
      <c r="R651" t="s">
        <v>3359</v>
      </c>
      <c r="S651" t="s">
        <v>3359</v>
      </c>
      <c r="T651" t="s">
        <v>3359</v>
      </c>
      <c r="V651" t="s">
        <v>223</v>
      </c>
    </row>
    <row r="652" spans="1:22" x14ac:dyDescent="0.15">
      <c r="A652">
        <v>651</v>
      </c>
      <c r="B652">
        <v>11</v>
      </c>
      <c r="C652" t="s">
        <v>1856</v>
      </c>
      <c r="D652" t="s">
        <v>1857</v>
      </c>
      <c r="E652" t="s">
        <v>223</v>
      </c>
      <c r="F652" t="s">
        <v>223</v>
      </c>
      <c r="G652">
        <v>11610</v>
      </c>
      <c r="H652">
        <v>12</v>
      </c>
      <c r="I652">
        <v>9</v>
      </c>
      <c r="J652">
        <v>15</v>
      </c>
      <c r="K652">
        <v>17</v>
      </c>
      <c r="L652">
        <v>9</v>
      </c>
      <c r="N652">
        <v>0</v>
      </c>
      <c r="O652" t="s">
        <v>3359</v>
      </c>
      <c r="P652">
        <v>734</v>
      </c>
      <c r="Q652">
        <v>56261</v>
      </c>
      <c r="R652" t="s">
        <v>3359</v>
      </c>
      <c r="S652" t="s">
        <v>3359</v>
      </c>
      <c r="T652" t="s">
        <v>3359</v>
      </c>
      <c r="V652" t="s">
        <v>223</v>
      </c>
    </row>
    <row r="653" spans="1:22" x14ac:dyDescent="0.15">
      <c r="A653">
        <v>652</v>
      </c>
      <c r="B653">
        <v>11</v>
      </c>
      <c r="C653" t="s">
        <v>1859</v>
      </c>
      <c r="D653" t="s">
        <v>1860</v>
      </c>
      <c r="E653" t="s">
        <v>223</v>
      </c>
      <c r="F653" t="s">
        <v>223</v>
      </c>
      <c r="G653">
        <v>11610</v>
      </c>
      <c r="H653">
        <v>12</v>
      </c>
      <c r="I653">
        <v>9</v>
      </c>
      <c r="J653">
        <v>15</v>
      </c>
      <c r="K653">
        <v>17</v>
      </c>
      <c r="L653">
        <v>9</v>
      </c>
      <c r="N653">
        <v>0</v>
      </c>
      <c r="O653" t="s">
        <v>3359</v>
      </c>
      <c r="P653">
        <v>735</v>
      </c>
      <c r="Q653">
        <v>56261</v>
      </c>
      <c r="R653" t="s">
        <v>3359</v>
      </c>
      <c r="S653" t="s">
        <v>3359</v>
      </c>
      <c r="T653" t="s">
        <v>3359</v>
      </c>
      <c r="V653" t="s">
        <v>223</v>
      </c>
    </row>
    <row r="654" spans="1:22" x14ac:dyDescent="0.15">
      <c r="A654">
        <v>653</v>
      </c>
      <c r="B654">
        <v>0</v>
      </c>
      <c r="C654" t="s">
        <v>1862</v>
      </c>
      <c r="D654" t="s">
        <v>739</v>
      </c>
      <c r="E654" t="s">
        <v>223</v>
      </c>
      <c r="F654" t="s">
        <v>223</v>
      </c>
      <c r="G654">
        <v>11610</v>
      </c>
      <c r="H654">
        <v>12</v>
      </c>
      <c r="I654">
        <v>9</v>
      </c>
      <c r="J654">
        <v>14</v>
      </c>
      <c r="K654">
        <v>25</v>
      </c>
      <c r="L654">
        <v>9</v>
      </c>
      <c r="N654">
        <v>0</v>
      </c>
      <c r="O654" t="s">
        <v>3359</v>
      </c>
      <c r="P654">
        <v>737</v>
      </c>
      <c r="Q654">
        <v>13405</v>
      </c>
      <c r="R654" t="s">
        <v>3359</v>
      </c>
      <c r="S654" t="s">
        <v>3359</v>
      </c>
      <c r="T654" t="s">
        <v>3359</v>
      </c>
      <c r="V654" t="s">
        <v>223</v>
      </c>
    </row>
    <row r="655" spans="1:22" x14ac:dyDescent="0.15">
      <c r="A655">
        <v>654</v>
      </c>
      <c r="B655">
        <v>2.2000000000000002</v>
      </c>
      <c r="C655" t="s">
        <v>1864</v>
      </c>
      <c r="D655" t="s">
        <v>1865</v>
      </c>
      <c r="E655" t="s">
        <v>223</v>
      </c>
      <c r="F655" t="s">
        <v>223</v>
      </c>
      <c r="G655">
        <v>11610</v>
      </c>
      <c r="H655">
        <v>12</v>
      </c>
      <c r="I655">
        <v>9</v>
      </c>
      <c r="J655">
        <v>14</v>
      </c>
      <c r="K655">
        <v>20</v>
      </c>
      <c r="L655">
        <v>9</v>
      </c>
      <c r="N655">
        <v>0</v>
      </c>
      <c r="O655" t="s">
        <v>3359</v>
      </c>
      <c r="P655">
        <v>739</v>
      </c>
      <c r="Q655">
        <v>261776</v>
      </c>
      <c r="R655" t="s">
        <v>3359</v>
      </c>
      <c r="S655" t="s">
        <v>3359</v>
      </c>
      <c r="T655" t="s">
        <v>3359</v>
      </c>
      <c r="V655" t="s">
        <v>223</v>
      </c>
    </row>
    <row r="656" spans="1:22" x14ac:dyDescent="0.15">
      <c r="A656">
        <v>655</v>
      </c>
      <c r="B656">
        <v>5.5</v>
      </c>
      <c r="C656" t="s">
        <v>1868</v>
      </c>
      <c r="D656" t="s">
        <v>1869</v>
      </c>
      <c r="E656" t="s">
        <v>223</v>
      </c>
      <c r="F656" t="s">
        <v>223</v>
      </c>
      <c r="G656">
        <v>11610</v>
      </c>
      <c r="H656">
        <v>12</v>
      </c>
      <c r="I656">
        <v>9</v>
      </c>
      <c r="J656">
        <v>15</v>
      </c>
      <c r="K656">
        <v>17</v>
      </c>
      <c r="L656">
        <v>9</v>
      </c>
      <c r="N656">
        <v>0</v>
      </c>
      <c r="O656" t="s">
        <v>3359</v>
      </c>
      <c r="P656">
        <v>752</v>
      </c>
      <c r="Q656">
        <v>0</v>
      </c>
      <c r="R656" t="s">
        <v>3359</v>
      </c>
      <c r="S656" t="s">
        <v>3359</v>
      </c>
      <c r="T656" t="s">
        <v>3359</v>
      </c>
      <c r="V656" t="s">
        <v>223</v>
      </c>
    </row>
    <row r="657" spans="1:22" x14ac:dyDescent="0.15">
      <c r="A657">
        <v>656</v>
      </c>
      <c r="B657">
        <v>35</v>
      </c>
      <c r="C657" t="s">
        <v>1871</v>
      </c>
      <c r="D657" t="s">
        <v>42</v>
      </c>
      <c r="E657" t="s">
        <v>223</v>
      </c>
      <c r="F657" t="s">
        <v>223</v>
      </c>
      <c r="G657">
        <v>11610</v>
      </c>
      <c r="H657">
        <v>12</v>
      </c>
      <c r="I657">
        <v>9</v>
      </c>
      <c r="J657">
        <v>15</v>
      </c>
      <c r="K657">
        <v>20</v>
      </c>
      <c r="L657">
        <v>9</v>
      </c>
      <c r="N657">
        <v>0</v>
      </c>
      <c r="O657" t="s">
        <v>3359</v>
      </c>
      <c r="P657">
        <v>753</v>
      </c>
      <c r="Q657">
        <v>73548</v>
      </c>
      <c r="R657" t="s">
        <v>3359</v>
      </c>
      <c r="S657" t="s">
        <v>3359</v>
      </c>
      <c r="T657" t="s">
        <v>3359</v>
      </c>
      <c r="V657" t="s">
        <v>223</v>
      </c>
    </row>
    <row r="658" spans="1:22" x14ac:dyDescent="0.15">
      <c r="A658">
        <v>657</v>
      </c>
      <c r="B658">
        <v>11</v>
      </c>
      <c r="C658" t="s">
        <v>1874</v>
      </c>
      <c r="D658" t="s">
        <v>1213</v>
      </c>
      <c r="E658" t="s">
        <v>223</v>
      </c>
      <c r="F658" t="s">
        <v>223</v>
      </c>
      <c r="G658">
        <v>11610</v>
      </c>
      <c r="H658">
        <v>12</v>
      </c>
      <c r="I658">
        <v>9</v>
      </c>
      <c r="J658">
        <v>15</v>
      </c>
      <c r="K658">
        <v>40</v>
      </c>
      <c r="L658">
        <v>9</v>
      </c>
      <c r="N658">
        <v>0</v>
      </c>
      <c r="O658" t="s">
        <v>3359</v>
      </c>
      <c r="P658">
        <v>754</v>
      </c>
      <c r="Q658">
        <v>64973</v>
      </c>
      <c r="R658" t="s">
        <v>3359</v>
      </c>
      <c r="S658" t="s">
        <v>3359</v>
      </c>
      <c r="T658" t="s">
        <v>3359</v>
      </c>
      <c r="V658" t="s">
        <v>223</v>
      </c>
    </row>
    <row r="659" spans="1:22" x14ac:dyDescent="0.15">
      <c r="A659">
        <v>658</v>
      </c>
      <c r="B659">
        <v>0.37</v>
      </c>
      <c r="C659" t="s">
        <v>1877</v>
      </c>
      <c r="D659" t="s">
        <v>1060</v>
      </c>
      <c r="E659" t="s">
        <v>223</v>
      </c>
      <c r="F659" t="s">
        <v>223</v>
      </c>
      <c r="G659">
        <v>11610</v>
      </c>
      <c r="H659">
        <v>12</v>
      </c>
      <c r="I659">
        <v>9</v>
      </c>
      <c r="J659">
        <v>15</v>
      </c>
      <c r="K659">
        <v>28</v>
      </c>
      <c r="L659">
        <v>9</v>
      </c>
      <c r="N659">
        <v>0</v>
      </c>
      <c r="O659" t="s">
        <v>3359</v>
      </c>
      <c r="P659">
        <v>755</v>
      </c>
      <c r="Q659">
        <v>208783</v>
      </c>
      <c r="R659" t="s">
        <v>3359</v>
      </c>
      <c r="S659" t="s">
        <v>3359</v>
      </c>
      <c r="T659" t="s">
        <v>3359</v>
      </c>
      <c r="V659" t="s">
        <v>223</v>
      </c>
    </row>
    <row r="660" spans="1:22" x14ac:dyDescent="0.15">
      <c r="A660">
        <v>659</v>
      </c>
      <c r="B660">
        <v>0</v>
      </c>
      <c r="C660" t="s">
        <v>1879</v>
      </c>
      <c r="D660" t="s">
        <v>1880</v>
      </c>
      <c r="E660" t="s">
        <v>223</v>
      </c>
      <c r="F660" t="s">
        <v>223</v>
      </c>
      <c r="G660">
        <v>11610</v>
      </c>
      <c r="H660">
        <v>12</v>
      </c>
      <c r="I660">
        <v>9</v>
      </c>
      <c r="J660">
        <v>14</v>
      </c>
      <c r="K660">
        <v>16</v>
      </c>
      <c r="L660">
        <v>9</v>
      </c>
      <c r="N660">
        <v>0</v>
      </c>
      <c r="O660" t="s">
        <v>3359</v>
      </c>
      <c r="P660">
        <v>756</v>
      </c>
      <c r="Q660">
        <v>64401</v>
      </c>
      <c r="R660" t="s">
        <v>3359</v>
      </c>
      <c r="S660" t="s">
        <v>3359</v>
      </c>
      <c r="T660" t="s">
        <v>3359</v>
      </c>
      <c r="V660" t="s">
        <v>223</v>
      </c>
    </row>
    <row r="661" spans="1:22" x14ac:dyDescent="0.15">
      <c r="A661">
        <v>660</v>
      </c>
      <c r="B661">
        <v>0.37</v>
      </c>
      <c r="C661" t="s">
        <v>1883</v>
      </c>
      <c r="D661" t="s">
        <v>576</v>
      </c>
      <c r="E661" t="s">
        <v>223</v>
      </c>
      <c r="F661" t="s">
        <v>1884</v>
      </c>
      <c r="G661">
        <v>11610</v>
      </c>
      <c r="H661">
        <v>12</v>
      </c>
      <c r="I661">
        <v>9</v>
      </c>
      <c r="J661">
        <v>43</v>
      </c>
      <c r="K661">
        <v>22</v>
      </c>
      <c r="L661">
        <v>9</v>
      </c>
      <c r="N661">
        <v>0</v>
      </c>
      <c r="O661" t="s">
        <v>3359</v>
      </c>
      <c r="P661">
        <v>758</v>
      </c>
      <c r="Q661">
        <v>56024</v>
      </c>
      <c r="R661" t="s">
        <v>3359</v>
      </c>
      <c r="S661" t="s">
        <v>3359</v>
      </c>
      <c r="T661" t="s">
        <v>3359</v>
      </c>
      <c r="V661" t="s">
        <v>223</v>
      </c>
    </row>
    <row r="662" spans="1:22" x14ac:dyDescent="0.15">
      <c r="A662">
        <v>661</v>
      </c>
      <c r="B662">
        <v>0</v>
      </c>
      <c r="C662" t="s">
        <v>1886</v>
      </c>
      <c r="D662" t="s">
        <v>1887</v>
      </c>
      <c r="E662" t="s">
        <v>223</v>
      </c>
      <c r="F662" t="s">
        <v>1888</v>
      </c>
      <c r="G662">
        <v>11610</v>
      </c>
      <c r="H662">
        <v>12</v>
      </c>
      <c r="I662">
        <v>9</v>
      </c>
      <c r="J662">
        <v>14</v>
      </c>
      <c r="K662">
        <v>38</v>
      </c>
      <c r="L662">
        <v>9</v>
      </c>
      <c r="N662">
        <v>0</v>
      </c>
      <c r="O662" t="s">
        <v>3359</v>
      </c>
      <c r="P662">
        <v>759</v>
      </c>
      <c r="Q662">
        <v>221715</v>
      </c>
      <c r="R662" t="s">
        <v>3359</v>
      </c>
      <c r="S662" t="s">
        <v>3359</v>
      </c>
      <c r="T662" t="s">
        <v>3359</v>
      </c>
      <c r="V662" t="s">
        <v>223</v>
      </c>
    </row>
    <row r="663" spans="1:22" x14ac:dyDescent="0.15">
      <c r="A663">
        <v>662</v>
      </c>
      <c r="B663">
        <v>30</v>
      </c>
      <c r="C663" t="s">
        <v>1891</v>
      </c>
      <c r="D663" t="s">
        <v>21</v>
      </c>
      <c r="E663" t="s">
        <v>223</v>
      </c>
      <c r="F663" t="s">
        <v>1892</v>
      </c>
      <c r="G663">
        <v>11610</v>
      </c>
      <c r="H663">
        <v>12</v>
      </c>
      <c r="I663">
        <v>9</v>
      </c>
      <c r="J663">
        <v>15</v>
      </c>
      <c r="K663">
        <v>20</v>
      </c>
      <c r="L663">
        <v>9</v>
      </c>
      <c r="N663">
        <v>0</v>
      </c>
      <c r="O663" t="s">
        <v>3359</v>
      </c>
      <c r="P663">
        <v>760</v>
      </c>
      <c r="Q663">
        <v>249862</v>
      </c>
      <c r="R663" t="s">
        <v>3359</v>
      </c>
      <c r="S663" t="s">
        <v>3359</v>
      </c>
      <c r="T663" t="s">
        <v>3359</v>
      </c>
      <c r="V663" t="s">
        <v>223</v>
      </c>
    </row>
    <row r="664" spans="1:22" x14ac:dyDescent="0.15">
      <c r="A664">
        <v>663</v>
      </c>
      <c r="B664">
        <v>30</v>
      </c>
      <c r="C664" t="s">
        <v>1894</v>
      </c>
      <c r="D664" t="s">
        <v>21</v>
      </c>
      <c r="E664" t="s">
        <v>223</v>
      </c>
      <c r="F664" t="s">
        <v>1892</v>
      </c>
      <c r="G664">
        <v>11610</v>
      </c>
      <c r="H664">
        <v>12</v>
      </c>
      <c r="I664">
        <v>9</v>
      </c>
      <c r="J664">
        <v>15</v>
      </c>
      <c r="K664">
        <v>20</v>
      </c>
      <c r="L664">
        <v>9</v>
      </c>
      <c r="N664">
        <v>0</v>
      </c>
      <c r="O664" t="s">
        <v>3359</v>
      </c>
      <c r="P664">
        <v>761</v>
      </c>
      <c r="Q664">
        <v>249862</v>
      </c>
      <c r="R664" t="s">
        <v>3359</v>
      </c>
      <c r="S664" t="s">
        <v>3359</v>
      </c>
      <c r="T664" t="s">
        <v>3359</v>
      </c>
      <c r="V664" t="s">
        <v>223</v>
      </c>
    </row>
    <row r="665" spans="1:22" x14ac:dyDescent="0.15">
      <c r="A665">
        <v>664</v>
      </c>
      <c r="B665">
        <v>30</v>
      </c>
      <c r="C665" t="s">
        <v>1896</v>
      </c>
      <c r="D665" t="s">
        <v>21</v>
      </c>
      <c r="E665" t="s">
        <v>223</v>
      </c>
      <c r="F665" t="s">
        <v>1892</v>
      </c>
      <c r="G665">
        <v>11610</v>
      </c>
      <c r="H665">
        <v>12</v>
      </c>
      <c r="I665">
        <v>9</v>
      </c>
      <c r="J665">
        <v>15</v>
      </c>
      <c r="K665">
        <v>20</v>
      </c>
      <c r="L665">
        <v>9</v>
      </c>
      <c r="N665">
        <v>0</v>
      </c>
      <c r="O665" t="s">
        <v>3359</v>
      </c>
      <c r="P665">
        <v>762</v>
      </c>
      <c r="Q665">
        <v>249862</v>
      </c>
      <c r="R665" t="s">
        <v>3359</v>
      </c>
      <c r="S665" t="s">
        <v>3359</v>
      </c>
      <c r="T665" t="s">
        <v>3359</v>
      </c>
      <c r="V665" t="s">
        <v>223</v>
      </c>
    </row>
    <row r="666" spans="1:22" x14ac:dyDescent="0.15">
      <c r="A666">
        <v>665</v>
      </c>
      <c r="B666">
        <v>2.2000000000000002</v>
      </c>
      <c r="C666" t="s">
        <v>1898</v>
      </c>
      <c r="D666" t="s">
        <v>1899</v>
      </c>
      <c r="E666" t="s">
        <v>223</v>
      </c>
      <c r="F666" t="s">
        <v>1900</v>
      </c>
      <c r="G666">
        <v>11610</v>
      </c>
      <c r="H666">
        <v>12</v>
      </c>
      <c r="I666">
        <v>9</v>
      </c>
      <c r="J666">
        <v>15</v>
      </c>
      <c r="K666">
        <v>30</v>
      </c>
      <c r="L666">
        <v>9</v>
      </c>
      <c r="N666">
        <v>0</v>
      </c>
      <c r="O666" t="s">
        <v>3359</v>
      </c>
      <c r="P666">
        <v>763</v>
      </c>
      <c r="Q666">
        <v>201985</v>
      </c>
      <c r="R666" t="s">
        <v>3359</v>
      </c>
      <c r="S666" t="s">
        <v>3359</v>
      </c>
      <c r="T666" t="s">
        <v>3359</v>
      </c>
      <c r="V666" t="s">
        <v>223</v>
      </c>
    </row>
    <row r="667" spans="1:22" x14ac:dyDescent="0.15">
      <c r="A667">
        <v>666</v>
      </c>
      <c r="B667">
        <v>0.37</v>
      </c>
      <c r="C667" t="s">
        <v>1902</v>
      </c>
      <c r="D667" t="s">
        <v>1903</v>
      </c>
      <c r="E667" t="s">
        <v>223</v>
      </c>
      <c r="F667" t="s">
        <v>1904</v>
      </c>
      <c r="G667">
        <v>11610</v>
      </c>
      <c r="H667">
        <v>12</v>
      </c>
      <c r="I667">
        <v>9</v>
      </c>
      <c r="J667">
        <v>15</v>
      </c>
      <c r="K667">
        <v>23</v>
      </c>
      <c r="L667">
        <v>9</v>
      </c>
      <c r="N667">
        <v>0</v>
      </c>
      <c r="O667" t="s">
        <v>3359</v>
      </c>
      <c r="P667">
        <v>764</v>
      </c>
      <c r="Q667">
        <v>250338</v>
      </c>
      <c r="R667" t="s">
        <v>3359</v>
      </c>
      <c r="S667" t="s">
        <v>3359</v>
      </c>
      <c r="T667" t="s">
        <v>3359</v>
      </c>
      <c r="V667" t="s">
        <v>223</v>
      </c>
    </row>
    <row r="668" spans="1:22" x14ac:dyDescent="0.15">
      <c r="A668">
        <v>667</v>
      </c>
      <c r="B668">
        <v>4</v>
      </c>
      <c r="C668" t="s">
        <v>1907</v>
      </c>
      <c r="D668" t="s">
        <v>1171</v>
      </c>
      <c r="E668" t="s">
        <v>223</v>
      </c>
      <c r="F668" t="s">
        <v>1908</v>
      </c>
      <c r="G668">
        <v>11610</v>
      </c>
      <c r="H668">
        <v>12</v>
      </c>
      <c r="I668">
        <v>9</v>
      </c>
      <c r="J668">
        <v>14</v>
      </c>
      <c r="K668">
        <v>40</v>
      </c>
      <c r="L668">
        <v>9</v>
      </c>
      <c r="N668">
        <v>0</v>
      </c>
      <c r="O668" t="s">
        <v>3359</v>
      </c>
      <c r="P668">
        <v>768</v>
      </c>
      <c r="Q668">
        <v>196948</v>
      </c>
      <c r="R668" t="s">
        <v>3359</v>
      </c>
      <c r="S668" t="s">
        <v>3359</v>
      </c>
      <c r="T668" t="s">
        <v>3359</v>
      </c>
      <c r="V668" t="s">
        <v>223</v>
      </c>
    </row>
    <row r="669" spans="1:22" x14ac:dyDescent="0.15">
      <c r="A669">
        <v>668</v>
      </c>
      <c r="B669">
        <v>18</v>
      </c>
      <c r="C669" t="s">
        <v>1910</v>
      </c>
      <c r="D669" t="s">
        <v>1911</v>
      </c>
      <c r="E669" t="s">
        <v>223</v>
      </c>
      <c r="F669" t="s">
        <v>1912</v>
      </c>
      <c r="G669">
        <v>11610</v>
      </c>
      <c r="H669">
        <v>12</v>
      </c>
      <c r="I669">
        <v>9</v>
      </c>
      <c r="J669">
        <v>14</v>
      </c>
      <c r="K669">
        <v>21</v>
      </c>
      <c r="L669">
        <v>9</v>
      </c>
      <c r="N669">
        <v>0</v>
      </c>
      <c r="O669" t="s">
        <v>3359</v>
      </c>
      <c r="P669">
        <v>772</v>
      </c>
      <c r="Q669">
        <v>58505</v>
      </c>
      <c r="R669" t="s">
        <v>3359</v>
      </c>
      <c r="S669" t="s">
        <v>3359</v>
      </c>
      <c r="T669" t="s">
        <v>3359</v>
      </c>
      <c r="V669" t="s">
        <v>223</v>
      </c>
    </row>
    <row r="670" spans="1:22" x14ac:dyDescent="0.15">
      <c r="A670">
        <v>669</v>
      </c>
      <c r="B670">
        <v>18</v>
      </c>
      <c r="C670" t="s">
        <v>1915</v>
      </c>
      <c r="D670" t="s">
        <v>1911</v>
      </c>
      <c r="E670" t="s">
        <v>223</v>
      </c>
      <c r="F670" t="s">
        <v>1912</v>
      </c>
      <c r="G670">
        <v>11610</v>
      </c>
      <c r="H670">
        <v>12</v>
      </c>
      <c r="I670">
        <v>9</v>
      </c>
      <c r="J670">
        <v>14</v>
      </c>
      <c r="K670">
        <v>21</v>
      </c>
      <c r="L670">
        <v>9</v>
      </c>
      <c r="N670">
        <v>0</v>
      </c>
      <c r="O670" t="s">
        <v>3359</v>
      </c>
      <c r="P670">
        <v>773</v>
      </c>
      <c r="Q670">
        <v>58505</v>
      </c>
      <c r="R670" t="s">
        <v>3359</v>
      </c>
      <c r="S670" t="s">
        <v>3359</v>
      </c>
      <c r="T670" t="s">
        <v>3359</v>
      </c>
      <c r="V670" t="s">
        <v>223</v>
      </c>
    </row>
    <row r="671" spans="1:22" x14ac:dyDescent="0.15">
      <c r="A671">
        <v>670</v>
      </c>
      <c r="B671">
        <v>18</v>
      </c>
      <c r="C671" t="s">
        <v>1917</v>
      </c>
      <c r="D671" t="s">
        <v>1911</v>
      </c>
      <c r="E671" t="s">
        <v>223</v>
      </c>
      <c r="F671" t="s">
        <v>1912</v>
      </c>
      <c r="G671">
        <v>11610</v>
      </c>
      <c r="H671">
        <v>12</v>
      </c>
      <c r="I671">
        <v>9</v>
      </c>
      <c r="J671">
        <v>14</v>
      </c>
      <c r="K671">
        <v>21</v>
      </c>
      <c r="L671">
        <v>9</v>
      </c>
      <c r="N671">
        <v>0</v>
      </c>
      <c r="O671" t="s">
        <v>3359</v>
      </c>
      <c r="P671">
        <v>774</v>
      </c>
      <c r="Q671">
        <v>58505</v>
      </c>
      <c r="R671" t="s">
        <v>3359</v>
      </c>
      <c r="S671" t="s">
        <v>3359</v>
      </c>
      <c r="T671" t="s">
        <v>3359</v>
      </c>
      <c r="V671" t="s">
        <v>223</v>
      </c>
    </row>
    <row r="672" spans="1:22" x14ac:dyDescent="0.15">
      <c r="A672">
        <v>671</v>
      </c>
      <c r="B672">
        <v>18</v>
      </c>
      <c r="C672" t="s">
        <v>1919</v>
      </c>
      <c r="D672" t="s">
        <v>1911</v>
      </c>
      <c r="E672" t="s">
        <v>223</v>
      </c>
      <c r="F672" t="s">
        <v>1912</v>
      </c>
      <c r="G672">
        <v>11610</v>
      </c>
      <c r="H672">
        <v>12</v>
      </c>
      <c r="I672">
        <v>9</v>
      </c>
      <c r="J672">
        <v>14</v>
      </c>
      <c r="K672">
        <v>21</v>
      </c>
      <c r="L672">
        <v>9</v>
      </c>
      <c r="N672">
        <v>0</v>
      </c>
      <c r="O672" t="s">
        <v>3359</v>
      </c>
      <c r="P672">
        <v>775</v>
      </c>
      <c r="Q672">
        <v>58505</v>
      </c>
      <c r="R672" t="s">
        <v>3359</v>
      </c>
      <c r="S672" t="s">
        <v>3359</v>
      </c>
      <c r="T672" t="s">
        <v>3359</v>
      </c>
      <c r="V672" t="s">
        <v>223</v>
      </c>
    </row>
    <row r="673" spans="1:22" x14ac:dyDescent="0.15">
      <c r="A673">
        <v>672</v>
      </c>
      <c r="B673">
        <v>18</v>
      </c>
      <c r="C673" t="s">
        <v>1921</v>
      </c>
      <c r="D673" t="s">
        <v>1911</v>
      </c>
      <c r="E673" t="s">
        <v>223</v>
      </c>
      <c r="F673" t="s">
        <v>1912</v>
      </c>
      <c r="G673">
        <v>11610</v>
      </c>
      <c r="H673">
        <v>12</v>
      </c>
      <c r="I673">
        <v>9</v>
      </c>
      <c r="J673">
        <v>14</v>
      </c>
      <c r="K673">
        <v>21</v>
      </c>
      <c r="L673">
        <v>9</v>
      </c>
      <c r="N673">
        <v>0</v>
      </c>
      <c r="O673" t="s">
        <v>3359</v>
      </c>
      <c r="P673">
        <v>776</v>
      </c>
      <c r="Q673">
        <v>58505</v>
      </c>
      <c r="R673" t="s">
        <v>3359</v>
      </c>
      <c r="S673" t="s">
        <v>3359</v>
      </c>
      <c r="T673" t="s">
        <v>3359</v>
      </c>
      <c r="V673" t="s">
        <v>223</v>
      </c>
    </row>
    <row r="674" spans="1:22" x14ac:dyDescent="0.15">
      <c r="A674">
        <v>673</v>
      </c>
      <c r="B674">
        <v>18</v>
      </c>
      <c r="C674" t="s">
        <v>1923</v>
      </c>
      <c r="D674" t="s">
        <v>1911</v>
      </c>
      <c r="E674" t="s">
        <v>223</v>
      </c>
      <c r="F674" t="s">
        <v>1912</v>
      </c>
      <c r="G674">
        <v>11610</v>
      </c>
      <c r="H674">
        <v>12</v>
      </c>
      <c r="I674">
        <v>9</v>
      </c>
      <c r="J674">
        <v>14</v>
      </c>
      <c r="K674">
        <v>21</v>
      </c>
      <c r="L674">
        <v>9</v>
      </c>
      <c r="N674">
        <v>0</v>
      </c>
      <c r="O674" t="s">
        <v>3359</v>
      </c>
      <c r="P674">
        <v>777</v>
      </c>
      <c r="Q674">
        <v>58505</v>
      </c>
      <c r="R674" t="s">
        <v>3359</v>
      </c>
      <c r="S674" t="s">
        <v>3359</v>
      </c>
      <c r="T674" t="s">
        <v>3359</v>
      </c>
      <c r="V674" t="s">
        <v>223</v>
      </c>
    </row>
    <row r="675" spans="1:22" x14ac:dyDescent="0.15">
      <c r="A675">
        <v>674</v>
      </c>
      <c r="B675">
        <v>18</v>
      </c>
      <c r="C675" t="s">
        <v>1925</v>
      </c>
      <c r="D675" t="s">
        <v>1911</v>
      </c>
      <c r="E675" t="s">
        <v>223</v>
      </c>
      <c r="F675" t="s">
        <v>1912</v>
      </c>
      <c r="G675">
        <v>11610</v>
      </c>
      <c r="H675">
        <v>12</v>
      </c>
      <c r="I675">
        <v>9</v>
      </c>
      <c r="J675">
        <v>14</v>
      </c>
      <c r="K675">
        <v>21</v>
      </c>
      <c r="L675">
        <v>9</v>
      </c>
      <c r="N675">
        <v>0</v>
      </c>
      <c r="O675" t="s">
        <v>3359</v>
      </c>
      <c r="P675">
        <v>778</v>
      </c>
      <c r="Q675">
        <v>58505</v>
      </c>
      <c r="R675" t="s">
        <v>3359</v>
      </c>
      <c r="S675" t="s">
        <v>3359</v>
      </c>
      <c r="T675" t="s">
        <v>3359</v>
      </c>
      <c r="V675" t="s">
        <v>223</v>
      </c>
    </row>
    <row r="676" spans="1:22" x14ac:dyDescent="0.15">
      <c r="A676">
        <v>675</v>
      </c>
      <c r="B676">
        <v>2.2000000000000002</v>
      </c>
      <c r="C676" t="s">
        <v>1927</v>
      </c>
      <c r="D676" t="s">
        <v>1928</v>
      </c>
      <c r="E676" t="s">
        <v>223</v>
      </c>
      <c r="F676" t="s">
        <v>1929</v>
      </c>
      <c r="G676">
        <v>11610</v>
      </c>
      <c r="H676">
        <v>12</v>
      </c>
      <c r="I676">
        <v>9</v>
      </c>
      <c r="J676">
        <v>14</v>
      </c>
      <c r="K676">
        <v>20</v>
      </c>
      <c r="L676">
        <v>9</v>
      </c>
      <c r="N676">
        <v>0</v>
      </c>
      <c r="O676" t="s">
        <v>3359</v>
      </c>
      <c r="P676">
        <v>779</v>
      </c>
      <c r="Q676">
        <v>266374</v>
      </c>
      <c r="R676" t="s">
        <v>3359</v>
      </c>
      <c r="S676" t="s">
        <v>3359</v>
      </c>
      <c r="T676" t="s">
        <v>3359</v>
      </c>
      <c r="V676" t="s">
        <v>223</v>
      </c>
    </row>
    <row r="677" spans="1:22" x14ac:dyDescent="0.15">
      <c r="A677">
        <v>676</v>
      </c>
      <c r="B677">
        <v>11</v>
      </c>
      <c r="C677" t="s">
        <v>1932</v>
      </c>
      <c r="D677" t="s">
        <v>449</v>
      </c>
      <c r="E677" t="s">
        <v>223</v>
      </c>
      <c r="F677" t="s">
        <v>1933</v>
      </c>
      <c r="G677">
        <v>11610</v>
      </c>
      <c r="H677">
        <v>12</v>
      </c>
      <c r="I677">
        <v>9</v>
      </c>
      <c r="J677">
        <v>14</v>
      </c>
      <c r="K677">
        <v>20</v>
      </c>
      <c r="L677">
        <v>9</v>
      </c>
      <c r="N677">
        <v>0</v>
      </c>
      <c r="O677" t="s">
        <v>3359</v>
      </c>
      <c r="P677">
        <v>786</v>
      </c>
      <c r="Q677">
        <v>56024</v>
      </c>
      <c r="R677" t="s">
        <v>3359</v>
      </c>
      <c r="S677" t="s">
        <v>3359</v>
      </c>
      <c r="T677" t="s">
        <v>3359</v>
      </c>
      <c r="V677" t="s">
        <v>223</v>
      </c>
    </row>
    <row r="678" spans="1:22" x14ac:dyDescent="0.15">
      <c r="A678">
        <v>677</v>
      </c>
      <c r="B678">
        <v>11</v>
      </c>
      <c r="C678" t="s">
        <v>1935</v>
      </c>
      <c r="D678" t="s">
        <v>449</v>
      </c>
      <c r="E678" t="s">
        <v>223</v>
      </c>
      <c r="F678" t="s">
        <v>1933</v>
      </c>
      <c r="G678">
        <v>11610</v>
      </c>
      <c r="H678">
        <v>12</v>
      </c>
      <c r="I678">
        <v>9</v>
      </c>
      <c r="J678">
        <v>14</v>
      </c>
      <c r="K678">
        <v>20</v>
      </c>
      <c r="L678">
        <v>9</v>
      </c>
      <c r="N678">
        <v>0</v>
      </c>
      <c r="O678" t="s">
        <v>3359</v>
      </c>
      <c r="P678">
        <v>787</v>
      </c>
      <c r="Q678">
        <v>56024</v>
      </c>
      <c r="R678" t="s">
        <v>3359</v>
      </c>
      <c r="S678" t="s">
        <v>3359</v>
      </c>
      <c r="T678" t="s">
        <v>3359</v>
      </c>
      <c r="V678" t="s">
        <v>223</v>
      </c>
    </row>
    <row r="679" spans="1:22" x14ac:dyDescent="0.15">
      <c r="A679">
        <v>678</v>
      </c>
      <c r="B679">
        <v>11</v>
      </c>
      <c r="C679" t="s">
        <v>1937</v>
      </c>
      <c r="D679" t="s">
        <v>449</v>
      </c>
      <c r="E679" t="s">
        <v>223</v>
      </c>
      <c r="F679" t="s">
        <v>1933</v>
      </c>
      <c r="G679">
        <v>11610</v>
      </c>
      <c r="H679">
        <v>12</v>
      </c>
      <c r="I679">
        <v>9</v>
      </c>
      <c r="J679">
        <v>14</v>
      </c>
      <c r="K679">
        <v>20</v>
      </c>
      <c r="L679">
        <v>9</v>
      </c>
      <c r="N679">
        <v>0</v>
      </c>
      <c r="O679" t="s">
        <v>3359</v>
      </c>
      <c r="P679">
        <v>788</v>
      </c>
      <c r="Q679">
        <v>56024</v>
      </c>
      <c r="R679" t="s">
        <v>3359</v>
      </c>
      <c r="S679" t="s">
        <v>3359</v>
      </c>
      <c r="T679" t="s">
        <v>3359</v>
      </c>
      <c r="V679" t="s">
        <v>223</v>
      </c>
    </row>
    <row r="680" spans="1:22" x14ac:dyDescent="0.15">
      <c r="A680">
        <v>679</v>
      </c>
      <c r="B680">
        <v>0.37</v>
      </c>
      <c r="C680" t="s">
        <v>1939</v>
      </c>
      <c r="D680" t="s">
        <v>576</v>
      </c>
      <c r="E680" t="s">
        <v>223</v>
      </c>
      <c r="F680" t="s">
        <v>572</v>
      </c>
      <c r="G680">
        <v>11610</v>
      </c>
      <c r="H680">
        <v>12</v>
      </c>
      <c r="I680">
        <v>9</v>
      </c>
      <c r="J680">
        <v>43</v>
      </c>
      <c r="K680">
        <v>22</v>
      </c>
      <c r="L680">
        <v>9</v>
      </c>
      <c r="N680">
        <v>0</v>
      </c>
      <c r="O680" t="s">
        <v>3359</v>
      </c>
      <c r="P680">
        <v>789</v>
      </c>
      <c r="Q680">
        <v>56024</v>
      </c>
      <c r="R680" t="s">
        <v>3359</v>
      </c>
      <c r="S680" t="s">
        <v>3359</v>
      </c>
      <c r="T680" t="s">
        <v>3359</v>
      </c>
      <c r="V680" t="s">
        <v>223</v>
      </c>
    </row>
    <row r="681" spans="1:22" x14ac:dyDescent="0.15">
      <c r="A681">
        <v>680</v>
      </c>
      <c r="B681">
        <v>0.37</v>
      </c>
      <c r="C681" t="s">
        <v>1941</v>
      </c>
      <c r="D681" t="s">
        <v>576</v>
      </c>
      <c r="E681" t="s">
        <v>223</v>
      </c>
      <c r="F681" t="s">
        <v>1942</v>
      </c>
      <c r="G681">
        <v>11610</v>
      </c>
      <c r="H681">
        <v>12</v>
      </c>
      <c r="I681">
        <v>9</v>
      </c>
      <c r="J681">
        <v>43</v>
      </c>
      <c r="K681">
        <v>22</v>
      </c>
      <c r="L681">
        <v>9</v>
      </c>
      <c r="N681">
        <v>0</v>
      </c>
      <c r="O681" t="s">
        <v>3359</v>
      </c>
      <c r="P681">
        <v>792</v>
      </c>
      <c r="Q681">
        <v>56024</v>
      </c>
      <c r="R681" t="s">
        <v>3359</v>
      </c>
      <c r="S681" t="s">
        <v>3359</v>
      </c>
      <c r="T681" t="s">
        <v>3359</v>
      </c>
      <c r="V681" t="s">
        <v>223</v>
      </c>
    </row>
    <row r="682" spans="1:22" x14ac:dyDescent="0.15">
      <c r="A682">
        <v>681</v>
      </c>
      <c r="B682">
        <v>4</v>
      </c>
      <c r="C682" t="s">
        <v>1944</v>
      </c>
      <c r="D682" t="s">
        <v>1945</v>
      </c>
      <c r="E682" t="s">
        <v>223</v>
      </c>
      <c r="F682" t="s">
        <v>1946</v>
      </c>
      <c r="G682">
        <v>11610</v>
      </c>
      <c r="H682">
        <v>12</v>
      </c>
      <c r="I682">
        <v>9</v>
      </c>
      <c r="J682">
        <v>15</v>
      </c>
      <c r="K682">
        <v>25</v>
      </c>
      <c r="L682">
        <v>9</v>
      </c>
      <c r="N682">
        <v>0</v>
      </c>
      <c r="O682" t="s">
        <v>3359</v>
      </c>
      <c r="P682">
        <v>793</v>
      </c>
      <c r="Q682">
        <v>248798</v>
      </c>
      <c r="R682" t="s">
        <v>3359</v>
      </c>
      <c r="S682" t="s">
        <v>3359</v>
      </c>
      <c r="T682" t="s">
        <v>3359</v>
      </c>
      <c r="V682" t="s">
        <v>223</v>
      </c>
    </row>
    <row r="683" spans="1:22" x14ac:dyDescent="0.15">
      <c r="A683">
        <v>682</v>
      </c>
      <c r="B683">
        <v>0.37</v>
      </c>
      <c r="C683" t="s">
        <v>1941</v>
      </c>
      <c r="D683" t="s">
        <v>576</v>
      </c>
      <c r="E683" t="s">
        <v>223</v>
      </c>
      <c r="F683" t="s">
        <v>1942</v>
      </c>
      <c r="G683">
        <v>11610</v>
      </c>
      <c r="H683">
        <v>12</v>
      </c>
      <c r="I683">
        <v>9</v>
      </c>
      <c r="J683">
        <v>43</v>
      </c>
      <c r="K683">
        <v>22</v>
      </c>
      <c r="L683">
        <v>9</v>
      </c>
      <c r="N683">
        <v>0</v>
      </c>
      <c r="O683" t="s">
        <v>3359</v>
      </c>
      <c r="P683">
        <v>799</v>
      </c>
      <c r="Q683">
        <v>56024</v>
      </c>
      <c r="R683" t="s">
        <v>3359</v>
      </c>
      <c r="S683" t="s">
        <v>3359</v>
      </c>
      <c r="T683" t="s">
        <v>3359</v>
      </c>
      <c r="V683" t="s">
        <v>223</v>
      </c>
    </row>
    <row r="684" spans="1:22" x14ac:dyDescent="0.15">
      <c r="A684">
        <v>683</v>
      </c>
      <c r="B684">
        <v>4</v>
      </c>
      <c r="C684" t="s">
        <v>1949</v>
      </c>
      <c r="D684" t="s">
        <v>1950</v>
      </c>
      <c r="E684" t="s">
        <v>223</v>
      </c>
      <c r="F684" t="s">
        <v>1951</v>
      </c>
      <c r="G684">
        <v>11610</v>
      </c>
      <c r="H684">
        <v>12</v>
      </c>
      <c r="I684">
        <v>9</v>
      </c>
      <c r="J684">
        <v>15</v>
      </c>
      <c r="K684">
        <v>32</v>
      </c>
      <c r="L684">
        <v>9</v>
      </c>
      <c r="N684">
        <v>0</v>
      </c>
      <c r="O684" t="s">
        <v>3359</v>
      </c>
      <c r="P684">
        <v>800</v>
      </c>
      <c r="Q684">
        <v>56024</v>
      </c>
      <c r="R684" t="s">
        <v>3359</v>
      </c>
      <c r="S684" t="s">
        <v>3359</v>
      </c>
      <c r="T684" t="s">
        <v>3359</v>
      </c>
      <c r="V684" t="s">
        <v>223</v>
      </c>
    </row>
    <row r="685" spans="1:22" x14ac:dyDescent="0.15">
      <c r="A685">
        <v>684</v>
      </c>
      <c r="B685">
        <v>7.5</v>
      </c>
      <c r="C685" t="s">
        <v>1953</v>
      </c>
      <c r="D685" t="s">
        <v>1954</v>
      </c>
      <c r="E685" t="s">
        <v>223</v>
      </c>
      <c r="F685" t="s">
        <v>1955</v>
      </c>
      <c r="G685">
        <v>11610</v>
      </c>
      <c r="H685">
        <v>12</v>
      </c>
      <c r="I685">
        <v>9</v>
      </c>
      <c r="J685">
        <v>15</v>
      </c>
      <c r="K685">
        <v>20</v>
      </c>
      <c r="L685">
        <v>9</v>
      </c>
      <c r="N685">
        <v>0</v>
      </c>
      <c r="O685" t="s">
        <v>3359</v>
      </c>
      <c r="P685">
        <v>801</v>
      </c>
      <c r="Q685">
        <v>56024</v>
      </c>
      <c r="R685" t="s">
        <v>3359</v>
      </c>
      <c r="S685" t="s">
        <v>3359</v>
      </c>
      <c r="T685" t="s">
        <v>3359</v>
      </c>
      <c r="V685" t="s">
        <v>223</v>
      </c>
    </row>
    <row r="686" spans="1:22" x14ac:dyDescent="0.15">
      <c r="A686">
        <v>685</v>
      </c>
      <c r="B686">
        <v>7.5</v>
      </c>
      <c r="C686" t="s">
        <v>1957</v>
      </c>
      <c r="D686" t="s">
        <v>1958</v>
      </c>
      <c r="E686" t="s">
        <v>223</v>
      </c>
      <c r="F686" t="s">
        <v>223</v>
      </c>
      <c r="G686">
        <v>11610</v>
      </c>
      <c r="H686">
        <v>12</v>
      </c>
      <c r="I686">
        <v>9</v>
      </c>
      <c r="J686">
        <v>15</v>
      </c>
      <c r="K686">
        <v>20</v>
      </c>
      <c r="L686">
        <v>9</v>
      </c>
      <c r="N686">
        <v>0</v>
      </c>
      <c r="O686" t="s">
        <v>3359</v>
      </c>
      <c r="P686">
        <v>812</v>
      </c>
      <c r="Q686">
        <v>0</v>
      </c>
      <c r="R686" t="s">
        <v>3359</v>
      </c>
      <c r="S686" t="s">
        <v>3359</v>
      </c>
      <c r="T686" t="s">
        <v>3359</v>
      </c>
      <c r="V686" t="s">
        <v>223</v>
      </c>
    </row>
    <row r="687" spans="1:22" x14ac:dyDescent="0.15">
      <c r="A687">
        <v>686</v>
      </c>
      <c r="B687">
        <v>4</v>
      </c>
      <c r="C687" t="s">
        <v>1187</v>
      </c>
      <c r="D687" t="s">
        <v>1183</v>
      </c>
      <c r="E687" t="s">
        <v>223</v>
      </c>
      <c r="F687" t="s">
        <v>1188</v>
      </c>
      <c r="G687">
        <v>11610</v>
      </c>
      <c r="H687">
        <v>12</v>
      </c>
      <c r="I687">
        <v>9</v>
      </c>
      <c r="J687">
        <v>15</v>
      </c>
      <c r="K687">
        <v>40</v>
      </c>
      <c r="L687">
        <v>9</v>
      </c>
      <c r="N687">
        <v>0</v>
      </c>
      <c r="O687" t="s">
        <v>45</v>
      </c>
      <c r="P687">
        <v>816</v>
      </c>
      <c r="Q687">
        <v>200911</v>
      </c>
      <c r="R687" t="s">
        <v>1185</v>
      </c>
      <c r="S687" t="s">
        <v>3359</v>
      </c>
      <c r="T687" t="s">
        <v>3359</v>
      </c>
      <c r="V687" t="s">
        <v>1186</v>
      </c>
    </row>
    <row r="688" spans="1:22" x14ac:dyDescent="0.15">
      <c r="A688">
        <v>687</v>
      </c>
      <c r="B688">
        <v>4</v>
      </c>
      <c r="C688" t="s">
        <v>1182</v>
      </c>
      <c r="D688" t="s">
        <v>1183</v>
      </c>
      <c r="E688" t="s">
        <v>223</v>
      </c>
      <c r="F688" t="s">
        <v>1184</v>
      </c>
      <c r="G688">
        <v>11610</v>
      </c>
      <c r="H688">
        <v>12</v>
      </c>
      <c r="I688">
        <v>9</v>
      </c>
      <c r="J688">
        <v>15</v>
      </c>
      <c r="K688">
        <v>40</v>
      </c>
      <c r="L688">
        <v>9</v>
      </c>
      <c r="N688">
        <v>0</v>
      </c>
      <c r="O688" t="s">
        <v>45</v>
      </c>
      <c r="P688">
        <v>817</v>
      </c>
      <c r="Q688">
        <v>200911</v>
      </c>
      <c r="R688" t="s">
        <v>1185</v>
      </c>
      <c r="S688" t="s">
        <v>3359</v>
      </c>
      <c r="T688" t="s">
        <v>3359</v>
      </c>
      <c r="V688" t="s">
        <v>1186</v>
      </c>
    </row>
    <row r="689" spans="1:22" x14ac:dyDescent="0.15">
      <c r="A689">
        <v>688</v>
      </c>
      <c r="B689">
        <v>11</v>
      </c>
      <c r="C689" t="s">
        <v>1961</v>
      </c>
      <c r="D689" t="s">
        <v>1962</v>
      </c>
      <c r="E689" t="s">
        <v>223</v>
      </c>
      <c r="F689" t="s">
        <v>1933</v>
      </c>
      <c r="G689">
        <v>11610</v>
      </c>
      <c r="H689">
        <v>12</v>
      </c>
      <c r="I689">
        <v>9</v>
      </c>
      <c r="J689">
        <v>15</v>
      </c>
      <c r="K689">
        <v>20</v>
      </c>
      <c r="L689">
        <v>9</v>
      </c>
      <c r="N689">
        <v>0</v>
      </c>
      <c r="O689" t="s">
        <v>3359</v>
      </c>
      <c r="P689">
        <v>818</v>
      </c>
      <c r="Q689">
        <v>56024</v>
      </c>
      <c r="R689" t="s">
        <v>3359</v>
      </c>
      <c r="S689" t="s">
        <v>3359</v>
      </c>
      <c r="T689" t="s">
        <v>3359</v>
      </c>
      <c r="V689" t="s">
        <v>223</v>
      </c>
    </row>
    <row r="690" spans="1:22" x14ac:dyDescent="0.15">
      <c r="A690">
        <v>689</v>
      </c>
      <c r="B690">
        <v>15</v>
      </c>
      <c r="C690" t="s">
        <v>1964</v>
      </c>
      <c r="D690" t="s">
        <v>1965</v>
      </c>
      <c r="E690" t="s">
        <v>223</v>
      </c>
      <c r="F690" t="s">
        <v>1966</v>
      </c>
      <c r="G690">
        <v>11610</v>
      </c>
      <c r="H690">
        <v>0</v>
      </c>
      <c r="I690">
        <v>9</v>
      </c>
      <c r="J690">
        <v>14</v>
      </c>
      <c r="K690">
        <v>40</v>
      </c>
      <c r="L690">
        <v>9</v>
      </c>
      <c r="N690">
        <v>0</v>
      </c>
      <c r="O690" t="s">
        <v>3359</v>
      </c>
      <c r="P690">
        <v>825</v>
      </c>
      <c r="Q690">
        <v>196948</v>
      </c>
      <c r="R690" t="s">
        <v>3359</v>
      </c>
      <c r="S690" t="s">
        <v>3359</v>
      </c>
      <c r="T690" t="s">
        <v>3359</v>
      </c>
      <c r="V690" t="s">
        <v>223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1"/>
  <sheetViews>
    <sheetView topLeftCell="G667" workbookViewId="0">
      <selection activeCell="J692" sqref="J692"/>
    </sheetView>
  </sheetViews>
  <sheetFormatPr defaultRowHeight="13.5" x14ac:dyDescent="0.15"/>
  <cols>
    <col min="1" max="1" width="5.25" bestFit="1" customWidth="1"/>
    <col min="2" max="2" width="6.875" customWidth="1"/>
    <col min="3" max="3" width="11.625" bestFit="1" customWidth="1"/>
    <col min="4" max="4" width="18.875" customWidth="1"/>
    <col min="5" max="5" width="19.375" customWidth="1"/>
    <col min="6" max="6" width="27.25" customWidth="1"/>
    <col min="7" max="7" width="18.5" customWidth="1"/>
    <col min="8" max="8" width="11.125" customWidth="1"/>
    <col min="9" max="9" width="15.5" customWidth="1"/>
    <col min="10" max="10" width="11.375" customWidth="1"/>
    <col min="11" max="11" width="16" customWidth="1"/>
    <col min="12" max="12" width="12.375" customWidth="1"/>
    <col min="13" max="13" width="22.375" customWidth="1"/>
    <col min="14" max="14" width="29.625" customWidth="1"/>
    <col min="15" max="15" width="16" customWidth="1"/>
    <col min="16" max="16" width="27.75" customWidth="1"/>
    <col min="17" max="17" width="18.125" customWidth="1"/>
    <col min="18" max="18" width="26.5" customWidth="1"/>
    <col min="19" max="19" width="7.375" customWidth="1"/>
    <col min="20" max="20" width="12" customWidth="1"/>
    <col min="21" max="21" width="14.875" customWidth="1"/>
    <col min="22" max="28" width="7.375" customWidth="1"/>
  </cols>
  <sheetData>
    <row r="1" spans="1:22" x14ac:dyDescent="0.15">
      <c r="A1" t="s">
        <v>0</v>
      </c>
      <c r="B1" t="s">
        <v>5</v>
      </c>
      <c r="C1" t="s">
        <v>1</v>
      </c>
      <c r="D1" t="s">
        <v>7</v>
      </c>
      <c r="F1" t="s">
        <v>8</v>
      </c>
      <c r="H1" t="s">
        <v>11</v>
      </c>
      <c r="I1" t="s">
        <v>3</v>
      </c>
      <c r="J1" t="s">
        <v>6</v>
      </c>
      <c r="K1" t="s">
        <v>2</v>
      </c>
      <c r="L1" t="s">
        <v>4</v>
      </c>
      <c r="N1" t="s">
        <v>1990</v>
      </c>
      <c r="O1" t="s">
        <v>12</v>
      </c>
      <c r="P1" t="s">
        <v>14</v>
      </c>
      <c r="Q1" t="s">
        <v>9</v>
      </c>
      <c r="R1" t="s">
        <v>10</v>
      </c>
      <c r="V1" t="s">
        <v>13</v>
      </c>
    </row>
    <row r="2" spans="1:22" ht="14.25" x14ac:dyDescent="0.15">
      <c r="A2">
        <v>1</v>
      </c>
      <c r="B2">
        <v>25</v>
      </c>
      <c r="C2" t="s">
        <v>15</v>
      </c>
      <c r="D2" t="s">
        <v>21</v>
      </c>
      <c r="F2" t="s">
        <v>22</v>
      </c>
      <c r="H2" t="s">
        <v>24</v>
      </c>
      <c r="I2" t="s">
        <v>18</v>
      </c>
      <c r="J2" t="s">
        <v>20</v>
      </c>
      <c r="K2" t="s">
        <v>16</v>
      </c>
      <c r="L2" t="s">
        <v>19</v>
      </c>
      <c r="N2" s="16" t="s">
        <v>17</v>
      </c>
      <c r="O2" t="s">
        <v>17</v>
      </c>
      <c r="P2" t="s">
        <v>26</v>
      </c>
      <c r="Q2" t="s">
        <v>23</v>
      </c>
      <c r="R2" t="s">
        <v>23</v>
      </c>
      <c r="V2" t="s">
        <v>25</v>
      </c>
    </row>
    <row r="3" spans="1:22" ht="14.25" x14ac:dyDescent="0.15">
      <c r="A3">
        <v>2</v>
      </c>
      <c r="B3">
        <v>25</v>
      </c>
      <c r="C3" t="s">
        <v>27</v>
      </c>
      <c r="D3" t="s">
        <v>21</v>
      </c>
      <c r="F3" t="s">
        <v>28</v>
      </c>
      <c r="H3" t="s">
        <v>24</v>
      </c>
      <c r="I3" t="s">
        <v>18</v>
      </c>
      <c r="J3" t="s">
        <v>20</v>
      </c>
      <c r="K3" t="s">
        <v>16</v>
      </c>
      <c r="L3" t="s">
        <v>19</v>
      </c>
      <c r="N3" s="16" t="s">
        <v>17</v>
      </c>
      <c r="O3" t="s">
        <v>17</v>
      </c>
      <c r="P3" t="s">
        <v>30</v>
      </c>
      <c r="Q3" t="s">
        <v>29</v>
      </c>
      <c r="R3" t="s">
        <v>23</v>
      </c>
      <c r="V3" t="s">
        <v>25</v>
      </c>
    </row>
    <row r="4" spans="1:22" ht="14.25" x14ac:dyDescent="0.15">
      <c r="A4">
        <v>3</v>
      </c>
      <c r="B4">
        <v>25</v>
      </c>
      <c r="C4" t="s">
        <v>31</v>
      </c>
      <c r="D4" t="s">
        <v>21</v>
      </c>
      <c r="F4" t="s">
        <v>28</v>
      </c>
      <c r="H4" t="s">
        <v>24</v>
      </c>
      <c r="I4" t="s">
        <v>18</v>
      </c>
      <c r="J4" t="s">
        <v>20</v>
      </c>
      <c r="K4" t="s">
        <v>16</v>
      </c>
      <c r="L4" t="s">
        <v>19</v>
      </c>
      <c r="N4" s="16" t="s">
        <v>17</v>
      </c>
      <c r="O4" t="s">
        <v>17</v>
      </c>
      <c r="P4" t="s">
        <v>30</v>
      </c>
      <c r="Q4" t="s">
        <v>29</v>
      </c>
      <c r="R4" t="s">
        <v>23</v>
      </c>
      <c r="V4" t="s">
        <v>25</v>
      </c>
    </row>
    <row r="5" spans="1:22" ht="14.25" x14ac:dyDescent="0.15">
      <c r="A5">
        <v>4</v>
      </c>
      <c r="B5">
        <v>25</v>
      </c>
      <c r="C5" t="s">
        <v>32</v>
      </c>
      <c r="D5" t="s">
        <v>33</v>
      </c>
      <c r="F5" t="s">
        <v>22</v>
      </c>
      <c r="H5" t="s">
        <v>24</v>
      </c>
      <c r="I5" t="s">
        <v>18</v>
      </c>
      <c r="J5" t="s">
        <v>20</v>
      </c>
      <c r="K5" t="s">
        <v>16</v>
      </c>
      <c r="L5" t="s">
        <v>19</v>
      </c>
      <c r="N5" s="16" t="s">
        <v>17</v>
      </c>
      <c r="O5" t="s">
        <v>17</v>
      </c>
      <c r="P5" t="s">
        <v>34</v>
      </c>
      <c r="Q5" t="s">
        <v>23</v>
      </c>
      <c r="R5" t="s">
        <v>23</v>
      </c>
      <c r="V5" t="s">
        <v>25</v>
      </c>
    </row>
    <row r="6" spans="1:22" ht="14.25" x14ac:dyDescent="0.15">
      <c r="A6">
        <v>5</v>
      </c>
      <c r="B6">
        <v>25</v>
      </c>
      <c r="C6" t="s">
        <v>35</v>
      </c>
      <c r="D6" t="s">
        <v>33</v>
      </c>
      <c r="F6" t="s">
        <v>22</v>
      </c>
      <c r="H6" t="s">
        <v>24</v>
      </c>
      <c r="I6" t="s">
        <v>18</v>
      </c>
      <c r="J6" t="s">
        <v>20</v>
      </c>
      <c r="K6" t="s">
        <v>16</v>
      </c>
      <c r="L6" t="s">
        <v>19</v>
      </c>
      <c r="N6" s="16" t="s">
        <v>17</v>
      </c>
      <c r="O6" t="s">
        <v>17</v>
      </c>
      <c r="P6" t="s">
        <v>34</v>
      </c>
      <c r="Q6" t="s">
        <v>23</v>
      </c>
      <c r="R6" t="s">
        <v>23</v>
      </c>
      <c r="V6" t="s">
        <v>25</v>
      </c>
    </row>
    <row r="7" spans="1:22" ht="14.25" x14ac:dyDescent="0.15">
      <c r="A7">
        <v>6</v>
      </c>
      <c r="B7">
        <v>25</v>
      </c>
      <c r="C7" t="s">
        <v>36</v>
      </c>
      <c r="D7" t="s">
        <v>33</v>
      </c>
      <c r="F7" t="s">
        <v>22</v>
      </c>
      <c r="H7" t="s">
        <v>24</v>
      </c>
      <c r="I7" t="s">
        <v>18</v>
      </c>
      <c r="J7" t="s">
        <v>20</v>
      </c>
      <c r="K7" t="s">
        <v>16</v>
      </c>
      <c r="L7" t="s">
        <v>19</v>
      </c>
      <c r="N7" s="16" t="s">
        <v>17</v>
      </c>
      <c r="O7" t="s">
        <v>17</v>
      </c>
      <c r="P7" t="s">
        <v>34</v>
      </c>
      <c r="Q7" t="s">
        <v>23</v>
      </c>
      <c r="R7" t="s">
        <v>23</v>
      </c>
      <c r="V7" t="s">
        <v>25</v>
      </c>
    </row>
    <row r="8" spans="1:22" ht="14.25" x14ac:dyDescent="0.15">
      <c r="A8">
        <v>7</v>
      </c>
      <c r="B8">
        <v>25</v>
      </c>
      <c r="C8" t="s">
        <v>37</v>
      </c>
      <c r="D8" t="s">
        <v>33</v>
      </c>
      <c r="F8" t="s">
        <v>38</v>
      </c>
      <c r="H8" t="s">
        <v>24</v>
      </c>
      <c r="I8" t="s">
        <v>18</v>
      </c>
      <c r="J8" t="s">
        <v>20</v>
      </c>
      <c r="K8" t="s">
        <v>16</v>
      </c>
      <c r="L8" t="s">
        <v>19</v>
      </c>
      <c r="N8" s="16" t="s">
        <v>17</v>
      </c>
      <c r="O8" t="s">
        <v>17</v>
      </c>
      <c r="P8" t="s">
        <v>39</v>
      </c>
      <c r="Q8" t="s">
        <v>29</v>
      </c>
      <c r="R8" t="s">
        <v>23</v>
      </c>
      <c r="V8" t="s">
        <v>25</v>
      </c>
    </row>
    <row r="9" spans="1:22" ht="14.25" x14ac:dyDescent="0.15">
      <c r="A9">
        <v>8</v>
      </c>
      <c r="B9">
        <v>25</v>
      </c>
      <c r="C9" t="s">
        <v>40</v>
      </c>
      <c r="D9" t="s">
        <v>33</v>
      </c>
      <c r="F9" t="s">
        <v>38</v>
      </c>
      <c r="H9" t="s">
        <v>24</v>
      </c>
      <c r="I9" t="s">
        <v>18</v>
      </c>
      <c r="J9" t="s">
        <v>20</v>
      </c>
      <c r="K9" t="s">
        <v>16</v>
      </c>
      <c r="L9" t="s">
        <v>19</v>
      </c>
      <c r="N9" s="16" t="s">
        <v>17</v>
      </c>
      <c r="O9" t="s">
        <v>17</v>
      </c>
      <c r="P9" t="s">
        <v>39</v>
      </c>
      <c r="Q9" t="s">
        <v>29</v>
      </c>
      <c r="R9" t="s">
        <v>23</v>
      </c>
      <c r="V9" t="s">
        <v>25</v>
      </c>
    </row>
    <row r="10" spans="1:22" ht="14.25" x14ac:dyDescent="0.15">
      <c r="A10">
        <v>9</v>
      </c>
      <c r="B10">
        <v>45</v>
      </c>
      <c r="C10" t="s">
        <v>41</v>
      </c>
      <c r="D10" t="s">
        <v>42</v>
      </c>
      <c r="F10" t="s">
        <v>43</v>
      </c>
      <c r="H10" t="s">
        <v>24</v>
      </c>
      <c r="I10" t="s">
        <v>18</v>
      </c>
      <c r="J10" t="s">
        <v>20</v>
      </c>
      <c r="K10" t="s">
        <v>16</v>
      </c>
      <c r="L10" t="s">
        <v>19</v>
      </c>
      <c r="N10" s="16" t="s">
        <v>17</v>
      </c>
      <c r="O10" t="s">
        <v>45</v>
      </c>
      <c r="R10" t="s">
        <v>44</v>
      </c>
      <c r="V10" t="s">
        <v>46</v>
      </c>
    </row>
    <row r="11" spans="1:22" ht="14.25" x14ac:dyDescent="0.15">
      <c r="A11">
        <v>10</v>
      </c>
      <c r="B11">
        <v>0.5</v>
      </c>
      <c r="C11" t="s">
        <v>47</v>
      </c>
      <c r="D11" t="s">
        <v>49</v>
      </c>
      <c r="F11" t="s">
        <v>50</v>
      </c>
      <c r="H11" t="s">
        <v>24</v>
      </c>
      <c r="I11" t="s">
        <v>18</v>
      </c>
      <c r="J11" t="s">
        <v>20</v>
      </c>
      <c r="K11" t="s">
        <v>16</v>
      </c>
      <c r="L11" t="s">
        <v>19</v>
      </c>
      <c r="N11" s="16" t="s">
        <v>48</v>
      </c>
      <c r="O11" t="s">
        <v>52</v>
      </c>
      <c r="P11" t="s">
        <v>53</v>
      </c>
      <c r="Q11" t="s">
        <v>51</v>
      </c>
    </row>
    <row r="12" spans="1:22" ht="14.25" x14ac:dyDescent="0.15">
      <c r="A12">
        <v>11</v>
      </c>
      <c r="B12">
        <v>760</v>
      </c>
      <c r="C12" t="s">
        <v>54</v>
      </c>
      <c r="D12" t="s">
        <v>58</v>
      </c>
      <c r="F12" t="s">
        <v>59</v>
      </c>
      <c r="H12" t="s">
        <v>24</v>
      </c>
      <c r="I12" t="s">
        <v>18</v>
      </c>
      <c r="J12" t="s">
        <v>57</v>
      </c>
      <c r="K12" t="s">
        <v>55</v>
      </c>
      <c r="L12" t="s">
        <v>19</v>
      </c>
      <c r="N12" s="16" t="s">
        <v>56</v>
      </c>
      <c r="O12" t="s">
        <v>62</v>
      </c>
      <c r="P12" t="s">
        <v>64</v>
      </c>
      <c r="Q12" t="s">
        <v>60</v>
      </c>
      <c r="R12" t="s">
        <v>61</v>
      </c>
      <c r="V12" t="s">
        <v>63</v>
      </c>
    </row>
    <row r="13" spans="1:22" ht="14.25" x14ac:dyDescent="0.15">
      <c r="A13">
        <v>12</v>
      </c>
      <c r="B13">
        <v>600</v>
      </c>
      <c r="C13" t="s">
        <v>65</v>
      </c>
      <c r="D13" t="s">
        <v>66</v>
      </c>
      <c r="F13" t="s">
        <v>67</v>
      </c>
      <c r="H13" t="s">
        <v>24</v>
      </c>
      <c r="I13" t="s">
        <v>18</v>
      </c>
      <c r="J13" t="s">
        <v>57</v>
      </c>
      <c r="K13" t="s">
        <v>55</v>
      </c>
      <c r="L13" t="s">
        <v>19</v>
      </c>
      <c r="N13" s="16" t="s">
        <v>56</v>
      </c>
      <c r="O13" t="s">
        <v>62</v>
      </c>
      <c r="P13" t="s">
        <v>68</v>
      </c>
      <c r="Q13" t="s">
        <v>60</v>
      </c>
      <c r="R13" t="s">
        <v>61</v>
      </c>
      <c r="V13" t="s">
        <v>63</v>
      </c>
    </row>
    <row r="14" spans="1:22" ht="14.25" x14ac:dyDescent="0.15">
      <c r="A14">
        <v>13</v>
      </c>
      <c r="B14">
        <v>540</v>
      </c>
      <c r="C14" t="s">
        <v>69</v>
      </c>
      <c r="D14" t="s">
        <v>70</v>
      </c>
      <c r="F14" t="s">
        <v>71</v>
      </c>
      <c r="H14" t="s">
        <v>24</v>
      </c>
      <c r="I14" t="s">
        <v>18</v>
      </c>
      <c r="J14" t="s">
        <v>57</v>
      </c>
      <c r="K14" t="s">
        <v>55</v>
      </c>
      <c r="L14" t="s">
        <v>19</v>
      </c>
      <c r="N14" s="16" t="s">
        <v>56</v>
      </c>
      <c r="O14" t="s">
        <v>62</v>
      </c>
      <c r="P14" t="s">
        <v>72</v>
      </c>
      <c r="Q14" t="s">
        <v>60</v>
      </c>
      <c r="R14" t="s">
        <v>61</v>
      </c>
      <c r="V14" t="s">
        <v>63</v>
      </c>
    </row>
    <row r="15" spans="1:22" ht="14.25" x14ac:dyDescent="0.15">
      <c r="A15">
        <v>14</v>
      </c>
      <c r="B15">
        <v>0.5</v>
      </c>
      <c r="C15" t="s">
        <v>73</v>
      </c>
      <c r="D15" t="s">
        <v>74</v>
      </c>
      <c r="F15" t="s">
        <v>75</v>
      </c>
      <c r="H15" t="s">
        <v>24</v>
      </c>
      <c r="I15" t="s">
        <v>18</v>
      </c>
      <c r="J15" t="s">
        <v>57</v>
      </c>
      <c r="K15" t="s">
        <v>55</v>
      </c>
      <c r="L15" t="s">
        <v>19</v>
      </c>
      <c r="N15" s="16" t="s">
        <v>56</v>
      </c>
      <c r="O15" t="s">
        <v>62</v>
      </c>
      <c r="P15">
        <v>505</v>
      </c>
      <c r="Q15" t="s">
        <v>76</v>
      </c>
      <c r="R15" t="s">
        <v>76</v>
      </c>
    </row>
    <row r="16" spans="1:22" ht="14.25" x14ac:dyDescent="0.15">
      <c r="A16">
        <v>15</v>
      </c>
      <c r="B16">
        <v>4</v>
      </c>
      <c r="C16" t="s">
        <v>77</v>
      </c>
      <c r="D16" t="s">
        <v>80</v>
      </c>
      <c r="F16" t="s">
        <v>81</v>
      </c>
      <c r="H16" t="s">
        <v>24</v>
      </c>
      <c r="I16" t="s">
        <v>18</v>
      </c>
      <c r="J16" t="s">
        <v>20</v>
      </c>
      <c r="K16" t="s">
        <v>78</v>
      </c>
      <c r="L16" t="s">
        <v>19</v>
      </c>
      <c r="N16" s="17" t="s">
        <v>79</v>
      </c>
      <c r="O16" t="s">
        <v>45</v>
      </c>
      <c r="P16">
        <v>412</v>
      </c>
      <c r="Q16" t="s">
        <v>82</v>
      </c>
      <c r="V16" t="s">
        <v>83</v>
      </c>
    </row>
    <row r="17" spans="1:22" ht="14.25" x14ac:dyDescent="0.15">
      <c r="A17">
        <v>16</v>
      </c>
      <c r="B17">
        <v>4</v>
      </c>
      <c r="C17" t="s">
        <v>84</v>
      </c>
      <c r="D17" t="s">
        <v>80</v>
      </c>
      <c r="F17" t="s">
        <v>81</v>
      </c>
      <c r="H17" t="s">
        <v>24</v>
      </c>
      <c r="I17" t="s">
        <v>18</v>
      </c>
      <c r="J17" t="s">
        <v>20</v>
      </c>
      <c r="K17" t="s">
        <v>78</v>
      </c>
      <c r="L17" t="s">
        <v>19</v>
      </c>
      <c r="N17" s="17" t="s">
        <v>79</v>
      </c>
      <c r="O17" t="s">
        <v>45</v>
      </c>
      <c r="P17">
        <v>412</v>
      </c>
      <c r="Q17" t="s">
        <v>82</v>
      </c>
      <c r="V17" t="s">
        <v>83</v>
      </c>
    </row>
    <row r="18" spans="1:22" ht="14.25" x14ac:dyDescent="0.15">
      <c r="A18">
        <v>17</v>
      </c>
      <c r="B18">
        <v>4</v>
      </c>
      <c r="C18" t="s">
        <v>85</v>
      </c>
      <c r="D18" t="s">
        <v>80</v>
      </c>
      <c r="F18" t="s">
        <v>81</v>
      </c>
      <c r="H18" t="s">
        <v>24</v>
      </c>
      <c r="I18" t="s">
        <v>18</v>
      </c>
      <c r="J18" t="s">
        <v>20</v>
      </c>
      <c r="K18" t="s">
        <v>78</v>
      </c>
      <c r="L18" t="s">
        <v>19</v>
      </c>
      <c r="N18" s="17" t="s">
        <v>79</v>
      </c>
      <c r="O18" t="s">
        <v>45</v>
      </c>
      <c r="P18">
        <v>412</v>
      </c>
      <c r="Q18" t="s">
        <v>82</v>
      </c>
      <c r="V18" t="s">
        <v>83</v>
      </c>
    </row>
    <row r="19" spans="1:22" ht="14.25" x14ac:dyDescent="0.15">
      <c r="A19">
        <v>18</v>
      </c>
      <c r="B19">
        <v>4</v>
      </c>
      <c r="C19" t="s">
        <v>86</v>
      </c>
      <c r="D19" t="s">
        <v>80</v>
      </c>
      <c r="F19" t="s">
        <v>81</v>
      </c>
      <c r="H19" t="s">
        <v>24</v>
      </c>
      <c r="I19" t="s">
        <v>18</v>
      </c>
      <c r="J19" t="s">
        <v>20</v>
      </c>
      <c r="K19" t="s">
        <v>78</v>
      </c>
      <c r="L19" t="s">
        <v>19</v>
      </c>
      <c r="N19" s="17" t="s">
        <v>79</v>
      </c>
      <c r="O19" t="s">
        <v>45</v>
      </c>
      <c r="P19">
        <v>412</v>
      </c>
      <c r="Q19" t="s">
        <v>82</v>
      </c>
      <c r="V19" t="s">
        <v>83</v>
      </c>
    </row>
    <row r="20" spans="1:22" ht="14.25" x14ac:dyDescent="0.15">
      <c r="A20">
        <v>19</v>
      </c>
      <c r="B20">
        <v>4</v>
      </c>
      <c r="C20" t="s">
        <v>87</v>
      </c>
      <c r="D20" t="s">
        <v>80</v>
      </c>
      <c r="F20" t="s">
        <v>81</v>
      </c>
      <c r="H20" t="s">
        <v>24</v>
      </c>
      <c r="I20" t="s">
        <v>18</v>
      </c>
      <c r="J20" t="s">
        <v>20</v>
      </c>
      <c r="K20" t="s">
        <v>78</v>
      </c>
      <c r="L20" t="s">
        <v>19</v>
      </c>
      <c r="N20" s="17" t="s">
        <v>79</v>
      </c>
      <c r="O20" t="s">
        <v>45</v>
      </c>
      <c r="P20">
        <v>412</v>
      </c>
      <c r="Q20" t="s">
        <v>82</v>
      </c>
      <c r="V20" t="s">
        <v>83</v>
      </c>
    </row>
    <row r="21" spans="1:22" ht="14.25" x14ac:dyDescent="0.15">
      <c r="A21">
        <v>20</v>
      </c>
      <c r="B21">
        <v>4</v>
      </c>
      <c r="C21" t="s">
        <v>88</v>
      </c>
      <c r="D21" t="s">
        <v>80</v>
      </c>
      <c r="F21" t="s">
        <v>81</v>
      </c>
      <c r="H21" t="s">
        <v>24</v>
      </c>
      <c r="I21" t="s">
        <v>18</v>
      </c>
      <c r="J21" t="s">
        <v>20</v>
      </c>
      <c r="K21" t="s">
        <v>78</v>
      </c>
      <c r="L21" t="s">
        <v>19</v>
      </c>
      <c r="N21" s="17" t="s">
        <v>79</v>
      </c>
      <c r="O21" t="s">
        <v>45</v>
      </c>
      <c r="P21">
        <v>416</v>
      </c>
      <c r="Q21" t="s">
        <v>82</v>
      </c>
      <c r="V21" t="s">
        <v>83</v>
      </c>
    </row>
    <row r="22" spans="1:22" ht="14.25" x14ac:dyDescent="0.15">
      <c r="A22">
        <v>21</v>
      </c>
      <c r="B22">
        <v>4</v>
      </c>
      <c r="C22" t="s">
        <v>89</v>
      </c>
      <c r="D22" t="s">
        <v>90</v>
      </c>
      <c r="F22" t="s">
        <v>91</v>
      </c>
      <c r="H22" t="s">
        <v>24</v>
      </c>
      <c r="I22" t="s">
        <v>18</v>
      </c>
      <c r="J22" t="s">
        <v>20</v>
      </c>
      <c r="K22" t="s">
        <v>78</v>
      </c>
      <c r="L22" t="s">
        <v>19</v>
      </c>
      <c r="N22" s="17" t="s">
        <v>79</v>
      </c>
      <c r="O22" t="s">
        <v>45</v>
      </c>
      <c r="P22">
        <v>357</v>
      </c>
      <c r="Q22" t="s">
        <v>92</v>
      </c>
      <c r="V22" t="s">
        <v>83</v>
      </c>
    </row>
    <row r="23" spans="1:22" ht="14.25" x14ac:dyDescent="0.15">
      <c r="A23">
        <v>22</v>
      </c>
      <c r="B23">
        <v>4</v>
      </c>
      <c r="C23" t="s">
        <v>93</v>
      </c>
      <c r="D23" t="s">
        <v>90</v>
      </c>
      <c r="F23" t="s">
        <v>81</v>
      </c>
      <c r="H23" t="s">
        <v>24</v>
      </c>
      <c r="I23" t="s">
        <v>18</v>
      </c>
      <c r="J23" t="s">
        <v>20</v>
      </c>
      <c r="K23" t="s">
        <v>78</v>
      </c>
      <c r="L23" t="s">
        <v>19</v>
      </c>
      <c r="N23" s="17" t="s">
        <v>79</v>
      </c>
      <c r="O23" t="s">
        <v>45</v>
      </c>
      <c r="P23">
        <v>384</v>
      </c>
      <c r="Q23" t="s">
        <v>60</v>
      </c>
      <c r="V23" t="s">
        <v>83</v>
      </c>
    </row>
    <row r="24" spans="1:22" ht="14.25" x14ac:dyDescent="0.15">
      <c r="A24">
        <v>23</v>
      </c>
      <c r="B24">
        <v>4</v>
      </c>
      <c r="C24" t="s">
        <v>94</v>
      </c>
      <c r="D24" t="s">
        <v>90</v>
      </c>
      <c r="F24" t="s">
        <v>81</v>
      </c>
      <c r="H24" t="s">
        <v>24</v>
      </c>
      <c r="I24" t="s">
        <v>18</v>
      </c>
      <c r="J24" t="s">
        <v>20</v>
      </c>
      <c r="K24" t="s">
        <v>78</v>
      </c>
      <c r="L24" t="s">
        <v>19</v>
      </c>
      <c r="N24" s="17" t="s">
        <v>79</v>
      </c>
      <c r="O24" t="s">
        <v>45</v>
      </c>
      <c r="P24">
        <v>394</v>
      </c>
      <c r="Q24" t="s">
        <v>92</v>
      </c>
      <c r="V24" t="s">
        <v>83</v>
      </c>
    </row>
    <row r="25" spans="1:22" ht="14.25" x14ac:dyDescent="0.15">
      <c r="A25">
        <v>24</v>
      </c>
      <c r="B25">
        <v>4</v>
      </c>
      <c r="C25" t="s">
        <v>95</v>
      </c>
      <c r="D25" t="s">
        <v>90</v>
      </c>
      <c r="F25" t="s">
        <v>81</v>
      </c>
      <c r="H25" t="s">
        <v>97</v>
      </c>
      <c r="I25" t="s">
        <v>18</v>
      </c>
      <c r="J25" t="s">
        <v>20</v>
      </c>
      <c r="K25" t="s">
        <v>78</v>
      </c>
      <c r="L25" t="s">
        <v>19</v>
      </c>
      <c r="N25" s="17" t="s">
        <v>79</v>
      </c>
      <c r="O25" t="s">
        <v>98</v>
      </c>
      <c r="P25">
        <v>273</v>
      </c>
      <c r="Q25" t="s">
        <v>96</v>
      </c>
      <c r="V25" t="s">
        <v>99</v>
      </c>
    </row>
    <row r="26" spans="1:22" ht="14.25" x14ac:dyDescent="0.15">
      <c r="A26">
        <v>25</v>
      </c>
      <c r="B26">
        <v>7.5</v>
      </c>
      <c r="C26" t="s">
        <v>100</v>
      </c>
      <c r="D26" t="s">
        <v>102</v>
      </c>
      <c r="F26" t="s">
        <v>103</v>
      </c>
      <c r="H26" t="s">
        <v>24</v>
      </c>
      <c r="I26" t="s">
        <v>18</v>
      </c>
      <c r="J26" t="s">
        <v>20</v>
      </c>
      <c r="K26" t="s">
        <v>78</v>
      </c>
      <c r="L26" t="s">
        <v>19</v>
      </c>
      <c r="N26" s="17" t="s">
        <v>101</v>
      </c>
      <c r="O26" t="s">
        <v>105</v>
      </c>
      <c r="P26" t="s">
        <v>107</v>
      </c>
      <c r="Q26" t="s">
        <v>60</v>
      </c>
      <c r="R26" t="s">
        <v>104</v>
      </c>
      <c r="V26" t="s">
        <v>106</v>
      </c>
    </row>
    <row r="27" spans="1:22" ht="14.25" x14ac:dyDescent="0.15">
      <c r="A27">
        <v>26</v>
      </c>
      <c r="B27">
        <v>7.5</v>
      </c>
      <c r="C27" t="s">
        <v>108</v>
      </c>
      <c r="D27" t="s">
        <v>102</v>
      </c>
      <c r="F27" t="s">
        <v>109</v>
      </c>
      <c r="H27" t="s">
        <v>24</v>
      </c>
      <c r="I27" t="s">
        <v>18</v>
      </c>
      <c r="J27" t="s">
        <v>20</v>
      </c>
      <c r="K27" t="s">
        <v>78</v>
      </c>
      <c r="L27" t="s">
        <v>19</v>
      </c>
      <c r="N27" s="17" t="s">
        <v>101</v>
      </c>
      <c r="O27" t="s">
        <v>105</v>
      </c>
      <c r="P27">
        <v>395</v>
      </c>
      <c r="Q27" t="s">
        <v>104</v>
      </c>
      <c r="R27" t="s">
        <v>110</v>
      </c>
      <c r="V27" t="s">
        <v>106</v>
      </c>
    </row>
    <row r="28" spans="1:22" ht="14.25" x14ac:dyDescent="0.15">
      <c r="A28">
        <v>27</v>
      </c>
      <c r="B28">
        <v>5.5</v>
      </c>
      <c r="C28" t="s">
        <v>111</v>
      </c>
      <c r="D28" t="s">
        <v>112</v>
      </c>
      <c r="F28" t="s">
        <v>113</v>
      </c>
      <c r="H28" t="s">
        <v>97</v>
      </c>
      <c r="I28" t="s">
        <v>18</v>
      </c>
      <c r="J28" t="s">
        <v>20</v>
      </c>
      <c r="K28" t="s">
        <v>78</v>
      </c>
      <c r="L28" t="s">
        <v>19</v>
      </c>
      <c r="N28" s="17" t="s">
        <v>101</v>
      </c>
      <c r="O28" t="s">
        <v>98</v>
      </c>
      <c r="P28">
        <v>301</v>
      </c>
      <c r="Q28" t="s">
        <v>60</v>
      </c>
      <c r="R28" t="s">
        <v>114</v>
      </c>
    </row>
    <row r="29" spans="1:22" ht="14.25" x14ac:dyDescent="0.15">
      <c r="A29">
        <v>28</v>
      </c>
      <c r="B29">
        <v>4</v>
      </c>
      <c r="C29" t="s">
        <v>115</v>
      </c>
      <c r="D29" t="s">
        <v>117</v>
      </c>
      <c r="F29" t="s">
        <v>118</v>
      </c>
      <c r="H29" t="s">
        <v>24</v>
      </c>
      <c r="I29" t="s">
        <v>18</v>
      </c>
      <c r="J29" t="s">
        <v>20</v>
      </c>
      <c r="K29" t="s">
        <v>78</v>
      </c>
      <c r="L29" t="s">
        <v>19</v>
      </c>
      <c r="N29" s="17" t="s">
        <v>116</v>
      </c>
      <c r="O29" t="s">
        <v>120</v>
      </c>
      <c r="P29">
        <v>89</v>
      </c>
      <c r="Q29" t="s">
        <v>60</v>
      </c>
      <c r="R29" t="s">
        <v>119</v>
      </c>
      <c r="V29" t="s">
        <v>121</v>
      </c>
    </row>
    <row r="30" spans="1:22" ht="14.25" x14ac:dyDescent="0.15">
      <c r="A30">
        <v>29</v>
      </c>
      <c r="B30">
        <v>2.2000000000000002</v>
      </c>
      <c r="C30" t="s">
        <v>122</v>
      </c>
      <c r="D30" t="s">
        <v>124</v>
      </c>
      <c r="F30" t="s">
        <v>125</v>
      </c>
      <c r="H30" t="s">
        <v>24</v>
      </c>
      <c r="I30" t="s">
        <v>18</v>
      </c>
      <c r="J30" t="s">
        <v>20</v>
      </c>
      <c r="K30" t="s">
        <v>78</v>
      </c>
      <c r="L30" t="s">
        <v>19</v>
      </c>
      <c r="N30" s="17" t="s">
        <v>123</v>
      </c>
      <c r="O30" t="s">
        <v>123</v>
      </c>
      <c r="R30" t="s">
        <v>126</v>
      </c>
      <c r="V30" t="s">
        <v>127</v>
      </c>
    </row>
    <row r="31" spans="1:22" ht="14.25" x14ac:dyDescent="0.15">
      <c r="A31">
        <v>30</v>
      </c>
      <c r="B31">
        <v>2.2000000000000002</v>
      </c>
      <c r="C31" t="s">
        <v>128</v>
      </c>
      <c r="D31" t="s">
        <v>124</v>
      </c>
      <c r="F31" t="s">
        <v>125</v>
      </c>
      <c r="H31" t="s">
        <v>24</v>
      </c>
      <c r="I31" t="s">
        <v>18</v>
      </c>
      <c r="J31" t="s">
        <v>20</v>
      </c>
      <c r="K31" t="s">
        <v>78</v>
      </c>
      <c r="L31" t="s">
        <v>19</v>
      </c>
      <c r="N31" s="17" t="s">
        <v>123</v>
      </c>
      <c r="O31" t="s">
        <v>123</v>
      </c>
      <c r="R31" t="s">
        <v>126</v>
      </c>
      <c r="V31" t="s">
        <v>127</v>
      </c>
    </row>
    <row r="32" spans="1:22" ht="14.25" x14ac:dyDescent="0.15">
      <c r="A32">
        <v>31</v>
      </c>
      <c r="B32">
        <v>7.5</v>
      </c>
      <c r="C32" t="s">
        <v>129</v>
      </c>
      <c r="D32" t="s">
        <v>130</v>
      </c>
      <c r="F32" t="s">
        <v>131</v>
      </c>
      <c r="H32" t="s">
        <v>24</v>
      </c>
      <c r="I32" t="s">
        <v>18</v>
      </c>
      <c r="J32" t="s">
        <v>20</v>
      </c>
      <c r="K32" t="s">
        <v>78</v>
      </c>
      <c r="L32" t="s">
        <v>19</v>
      </c>
      <c r="N32" s="17" t="s">
        <v>123</v>
      </c>
      <c r="O32" t="s">
        <v>123</v>
      </c>
      <c r="R32" t="s">
        <v>132</v>
      </c>
      <c r="V32" t="s">
        <v>127</v>
      </c>
    </row>
    <row r="33" spans="1:22" ht="14.25" x14ac:dyDescent="0.15">
      <c r="A33">
        <v>32</v>
      </c>
      <c r="B33">
        <v>5.5</v>
      </c>
      <c r="C33" t="s">
        <v>133</v>
      </c>
      <c r="D33" t="s">
        <v>135</v>
      </c>
      <c r="F33" t="s">
        <v>136</v>
      </c>
      <c r="H33" t="s">
        <v>24</v>
      </c>
      <c r="I33" t="s">
        <v>18</v>
      </c>
      <c r="J33" t="s">
        <v>57</v>
      </c>
      <c r="K33" t="s">
        <v>134</v>
      </c>
      <c r="L33" t="s">
        <v>19</v>
      </c>
      <c r="N33" s="17" t="s">
        <v>101</v>
      </c>
      <c r="O33" t="s">
        <v>45</v>
      </c>
      <c r="P33" t="s">
        <v>139</v>
      </c>
      <c r="Q33" t="s">
        <v>137</v>
      </c>
      <c r="R33" t="s">
        <v>137</v>
      </c>
      <c r="V33" t="s">
        <v>138</v>
      </c>
    </row>
    <row r="34" spans="1:22" ht="14.25" x14ac:dyDescent="0.15">
      <c r="A34">
        <v>33</v>
      </c>
      <c r="B34">
        <v>5.5</v>
      </c>
      <c r="C34" t="s">
        <v>140</v>
      </c>
      <c r="D34" t="s">
        <v>141</v>
      </c>
      <c r="F34" t="s">
        <v>142</v>
      </c>
      <c r="H34" t="s">
        <v>24</v>
      </c>
      <c r="I34" t="s">
        <v>18</v>
      </c>
      <c r="J34" t="s">
        <v>57</v>
      </c>
      <c r="K34" t="s">
        <v>134</v>
      </c>
      <c r="L34" t="s">
        <v>19</v>
      </c>
      <c r="N34" s="17" t="s">
        <v>101</v>
      </c>
      <c r="O34" t="s">
        <v>45</v>
      </c>
      <c r="P34" t="s">
        <v>144</v>
      </c>
      <c r="Q34" t="s">
        <v>143</v>
      </c>
      <c r="R34" t="s">
        <v>137</v>
      </c>
      <c r="V34" t="s">
        <v>138</v>
      </c>
    </row>
    <row r="35" spans="1:22" ht="14.25" x14ac:dyDescent="0.15">
      <c r="A35">
        <v>34</v>
      </c>
      <c r="B35">
        <v>5.5</v>
      </c>
      <c r="C35" t="s">
        <v>145</v>
      </c>
      <c r="D35" t="s">
        <v>147</v>
      </c>
      <c r="F35" t="s">
        <v>148</v>
      </c>
      <c r="H35" t="s">
        <v>24</v>
      </c>
      <c r="I35" t="s">
        <v>18</v>
      </c>
      <c r="J35" t="s">
        <v>146</v>
      </c>
      <c r="K35" t="s">
        <v>134</v>
      </c>
      <c r="L35" t="s">
        <v>19</v>
      </c>
      <c r="N35" s="17" t="s">
        <v>101</v>
      </c>
      <c r="O35" t="s">
        <v>45</v>
      </c>
      <c r="R35" t="s">
        <v>149</v>
      </c>
      <c r="V35" t="s">
        <v>138</v>
      </c>
    </row>
    <row r="36" spans="1:22" ht="14.25" x14ac:dyDescent="0.15">
      <c r="A36">
        <v>35</v>
      </c>
      <c r="B36">
        <v>2.2000000000000002</v>
      </c>
      <c r="C36" t="s">
        <v>150</v>
      </c>
      <c r="D36" t="s">
        <v>151</v>
      </c>
      <c r="F36" t="s">
        <v>152</v>
      </c>
      <c r="H36" t="s">
        <v>24</v>
      </c>
      <c r="I36" t="s">
        <v>18</v>
      </c>
      <c r="J36" t="s">
        <v>146</v>
      </c>
      <c r="K36" t="s">
        <v>134</v>
      </c>
      <c r="L36" t="s">
        <v>19</v>
      </c>
      <c r="N36" s="17" t="s">
        <v>101</v>
      </c>
      <c r="O36" t="s">
        <v>45</v>
      </c>
      <c r="Q36" t="s">
        <v>60</v>
      </c>
      <c r="V36" t="s">
        <v>153</v>
      </c>
    </row>
    <row r="37" spans="1:22" ht="14.25" x14ac:dyDescent="0.15">
      <c r="A37">
        <v>36</v>
      </c>
      <c r="B37">
        <v>0.37</v>
      </c>
      <c r="C37" t="s">
        <v>154</v>
      </c>
      <c r="D37" t="s">
        <v>155</v>
      </c>
      <c r="F37" t="s">
        <v>156</v>
      </c>
      <c r="H37" t="s">
        <v>24</v>
      </c>
      <c r="I37" t="s">
        <v>18</v>
      </c>
      <c r="J37" t="s">
        <v>146</v>
      </c>
      <c r="K37" t="s">
        <v>134</v>
      </c>
      <c r="L37" t="s">
        <v>19</v>
      </c>
      <c r="N37" s="17" t="s">
        <v>101</v>
      </c>
      <c r="O37" t="s">
        <v>45</v>
      </c>
      <c r="R37" t="s">
        <v>157</v>
      </c>
      <c r="V37" t="s">
        <v>158</v>
      </c>
    </row>
    <row r="38" spans="1:22" ht="14.25" x14ac:dyDescent="0.15">
      <c r="A38">
        <v>37</v>
      </c>
      <c r="B38">
        <v>0.37</v>
      </c>
      <c r="C38" t="s">
        <v>159</v>
      </c>
      <c r="D38" t="s">
        <v>160</v>
      </c>
      <c r="F38" t="s">
        <v>161</v>
      </c>
      <c r="H38" t="s">
        <v>24</v>
      </c>
      <c r="I38" t="s">
        <v>18</v>
      </c>
      <c r="J38" t="s">
        <v>146</v>
      </c>
      <c r="K38" t="s">
        <v>134</v>
      </c>
      <c r="L38" t="s">
        <v>19</v>
      </c>
      <c r="N38" s="17" t="s">
        <v>101</v>
      </c>
      <c r="O38" t="s">
        <v>45</v>
      </c>
      <c r="R38" t="s">
        <v>157</v>
      </c>
      <c r="V38" t="s">
        <v>138</v>
      </c>
    </row>
    <row r="39" spans="1:22" ht="14.25" x14ac:dyDescent="0.15">
      <c r="A39">
        <v>38</v>
      </c>
      <c r="B39">
        <v>0.37</v>
      </c>
      <c r="C39" t="s">
        <v>162</v>
      </c>
      <c r="D39" t="s">
        <v>160</v>
      </c>
      <c r="F39" t="s">
        <v>163</v>
      </c>
      <c r="H39" t="s">
        <v>24</v>
      </c>
      <c r="I39" t="s">
        <v>18</v>
      </c>
      <c r="J39" t="s">
        <v>146</v>
      </c>
      <c r="K39" t="s">
        <v>134</v>
      </c>
      <c r="L39" t="s">
        <v>19</v>
      </c>
      <c r="N39" s="17" t="s">
        <v>101</v>
      </c>
      <c r="O39" t="s">
        <v>45</v>
      </c>
      <c r="R39" t="s">
        <v>157</v>
      </c>
      <c r="V39" t="s">
        <v>138</v>
      </c>
    </row>
    <row r="40" spans="1:22" ht="14.25" x14ac:dyDescent="0.15">
      <c r="A40">
        <v>39</v>
      </c>
      <c r="B40">
        <v>0.37</v>
      </c>
      <c r="C40" t="s">
        <v>164</v>
      </c>
      <c r="D40" t="s">
        <v>160</v>
      </c>
      <c r="F40" t="s">
        <v>165</v>
      </c>
      <c r="H40" t="s">
        <v>24</v>
      </c>
      <c r="I40" t="s">
        <v>18</v>
      </c>
      <c r="J40" t="s">
        <v>146</v>
      </c>
      <c r="K40" t="s">
        <v>134</v>
      </c>
      <c r="L40" t="s">
        <v>19</v>
      </c>
      <c r="N40" s="17" t="s">
        <v>101</v>
      </c>
      <c r="O40" t="s">
        <v>45</v>
      </c>
      <c r="R40" t="s">
        <v>157</v>
      </c>
      <c r="V40" t="s">
        <v>138</v>
      </c>
    </row>
    <row r="41" spans="1:22" ht="14.25" x14ac:dyDescent="0.15">
      <c r="A41">
        <v>40</v>
      </c>
      <c r="B41">
        <v>0.37</v>
      </c>
      <c r="C41" t="s">
        <v>166</v>
      </c>
      <c r="D41" t="s">
        <v>160</v>
      </c>
      <c r="F41" t="s">
        <v>167</v>
      </c>
      <c r="H41" t="s">
        <v>24</v>
      </c>
      <c r="I41" t="s">
        <v>18</v>
      </c>
      <c r="J41" t="s">
        <v>146</v>
      </c>
      <c r="K41" t="s">
        <v>134</v>
      </c>
      <c r="L41" t="s">
        <v>19</v>
      </c>
      <c r="N41" s="17" t="s">
        <v>101</v>
      </c>
      <c r="O41" t="s">
        <v>45</v>
      </c>
      <c r="R41" t="s">
        <v>157</v>
      </c>
      <c r="V41" t="s">
        <v>138</v>
      </c>
    </row>
    <row r="42" spans="1:22" ht="14.25" x14ac:dyDescent="0.15">
      <c r="A42">
        <v>41</v>
      </c>
      <c r="B42">
        <v>5.5</v>
      </c>
      <c r="C42" t="s">
        <v>168</v>
      </c>
      <c r="D42" t="s">
        <v>169</v>
      </c>
      <c r="F42" t="s">
        <v>170</v>
      </c>
      <c r="H42" t="s">
        <v>24</v>
      </c>
      <c r="I42" t="s">
        <v>18</v>
      </c>
      <c r="J42" t="s">
        <v>57</v>
      </c>
      <c r="K42" t="s">
        <v>134</v>
      </c>
      <c r="L42" t="s">
        <v>19</v>
      </c>
      <c r="N42" s="17" t="s">
        <v>101</v>
      </c>
      <c r="O42" t="s">
        <v>45</v>
      </c>
      <c r="P42">
        <v>542</v>
      </c>
      <c r="Q42" t="s">
        <v>60</v>
      </c>
    </row>
    <row r="43" spans="1:22" ht="14.25" x14ac:dyDescent="0.15">
      <c r="A43">
        <v>42</v>
      </c>
      <c r="B43">
        <v>5.5</v>
      </c>
      <c r="C43" t="s">
        <v>172</v>
      </c>
      <c r="D43" t="s">
        <v>173</v>
      </c>
      <c r="F43" t="s">
        <v>174</v>
      </c>
      <c r="H43" t="s">
        <v>24</v>
      </c>
      <c r="I43" t="s">
        <v>18</v>
      </c>
      <c r="J43" t="s">
        <v>57</v>
      </c>
      <c r="K43" t="s">
        <v>134</v>
      </c>
      <c r="L43" t="s">
        <v>19</v>
      </c>
      <c r="N43" s="17" t="s">
        <v>101</v>
      </c>
      <c r="O43" t="s">
        <v>176</v>
      </c>
      <c r="R43" t="s">
        <v>175</v>
      </c>
    </row>
    <row r="44" spans="1:22" ht="14.25" x14ac:dyDescent="0.15">
      <c r="A44">
        <v>43</v>
      </c>
      <c r="B44">
        <v>11</v>
      </c>
      <c r="C44" t="s">
        <v>177</v>
      </c>
      <c r="D44" t="s">
        <v>178</v>
      </c>
      <c r="F44" t="s">
        <v>179</v>
      </c>
      <c r="H44" t="s">
        <v>24</v>
      </c>
      <c r="I44" t="s">
        <v>18</v>
      </c>
      <c r="J44" t="s">
        <v>20</v>
      </c>
      <c r="K44" t="s">
        <v>134</v>
      </c>
      <c r="L44" t="s">
        <v>19</v>
      </c>
      <c r="N44" s="17" t="s">
        <v>101</v>
      </c>
      <c r="O44" t="s">
        <v>105</v>
      </c>
      <c r="P44" t="s">
        <v>181</v>
      </c>
      <c r="Q44" t="s">
        <v>60</v>
      </c>
      <c r="R44" t="s">
        <v>104</v>
      </c>
      <c r="V44" t="s">
        <v>180</v>
      </c>
    </row>
    <row r="45" spans="1:22" ht="14.25" x14ac:dyDescent="0.15">
      <c r="A45">
        <v>44</v>
      </c>
      <c r="B45">
        <v>11</v>
      </c>
      <c r="C45" t="s">
        <v>182</v>
      </c>
      <c r="D45" t="s">
        <v>183</v>
      </c>
      <c r="F45" t="s">
        <v>184</v>
      </c>
      <c r="H45" t="s">
        <v>24</v>
      </c>
      <c r="I45" t="s">
        <v>18</v>
      </c>
      <c r="J45" t="s">
        <v>20</v>
      </c>
      <c r="K45" t="s">
        <v>134</v>
      </c>
      <c r="L45" t="s">
        <v>19</v>
      </c>
      <c r="N45" s="17" t="s">
        <v>101</v>
      </c>
      <c r="O45" t="s">
        <v>105</v>
      </c>
      <c r="P45" t="s">
        <v>185</v>
      </c>
      <c r="Q45" t="s">
        <v>60</v>
      </c>
      <c r="R45" t="s">
        <v>104</v>
      </c>
      <c r="V45" t="s">
        <v>180</v>
      </c>
    </row>
    <row r="46" spans="1:22" ht="14.25" x14ac:dyDescent="0.15">
      <c r="A46">
        <v>45</v>
      </c>
      <c r="B46">
        <v>5.5</v>
      </c>
      <c r="C46" t="s">
        <v>186</v>
      </c>
      <c r="D46" t="s">
        <v>187</v>
      </c>
      <c r="F46" t="s">
        <v>188</v>
      </c>
      <c r="H46" t="s">
        <v>24</v>
      </c>
      <c r="I46" t="s">
        <v>18</v>
      </c>
      <c r="J46" t="s">
        <v>20</v>
      </c>
      <c r="K46" t="s">
        <v>134</v>
      </c>
      <c r="L46" t="s">
        <v>19</v>
      </c>
      <c r="N46" s="17" t="s">
        <v>101</v>
      </c>
      <c r="O46" t="s">
        <v>105</v>
      </c>
      <c r="P46" t="s">
        <v>189</v>
      </c>
      <c r="Q46" t="s">
        <v>60</v>
      </c>
      <c r="R46" t="s">
        <v>104</v>
      </c>
      <c r="V46" t="s">
        <v>180</v>
      </c>
    </row>
    <row r="47" spans="1:22" ht="14.25" x14ac:dyDescent="0.15">
      <c r="A47">
        <v>46</v>
      </c>
      <c r="B47">
        <v>5.5</v>
      </c>
      <c r="C47" t="s">
        <v>190</v>
      </c>
      <c r="D47" t="s">
        <v>187</v>
      </c>
      <c r="F47" t="s">
        <v>188</v>
      </c>
      <c r="H47" t="s">
        <v>24</v>
      </c>
      <c r="I47" t="s">
        <v>18</v>
      </c>
      <c r="J47" t="s">
        <v>20</v>
      </c>
      <c r="K47" t="s">
        <v>134</v>
      </c>
      <c r="L47" t="s">
        <v>19</v>
      </c>
      <c r="N47" s="17" t="s">
        <v>101</v>
      </c>
      <c r="O47" t="s">
        <v>105</v>
      </c>
      <c r="P47" t="s">
        <v>189</v>
      </c>
      <c r="Q47" t="s">
        <v>60</v>
      </c>
      <c r="R47" t="s">
        <v>104</v>
      </c>
      <c r="V47" t="s">
        <v>180</v>
      </c>
    </row>
    <row r="48" spans="1:22" ht="14.25" x14ac:dyDescent="0.15">
      <c r="A48">
        <v>47</v>
      </c>
      <c r="B48">
        <v>5.5</v>
      </c>
      <c r="C48" t="s">
        <v>191</v>
      </c>
      <c r="D48" t="s">
        <v>192</v>
      </c>
      <c r="F48" t="s">
        <v>193</v>
      </c>
      <c r="H48" t="s">
        <v>24</v>
      </c>
      <c r="I48" t="s">
        <v>18</v>
      </c>
      <c r="J48" t="s">
        <v>20</v>
      </c>
      <c r="K48" t="s">
        <v>134</v>
      </c>
      <c r="L48" t="s">
        <v>19</v>
      </c>
      <c r="N48" s="17" t="s">
        <v>101</v>
      </c>
      <c r="O48" t="s">
        <v>105</v>
      </c>
      <c r="P48" t="s">
        <v>195</v>
      </c>
      <c r="Q48" t="s">
        <v>194</v>
      </c>
      <c r="R48" t="s">
        <v>104</v>
      </c>
      <c r="V48" t="s">
        <v>180</v>
      </c>
    </row>
    <row r="49" spans="1:22" ht="14.25" x14ac:dyDescent="0.15">
      <c r="A49">
        <v>48</v>
      </c>
      <c r="B49">
        <v>5.5</v>
      </c>
      <c r="C49" t="s">
        <v>196</v>
      </c>
      <c r="D49" t="s">
        <v>197</v>
      </c>
      <c r="F49" t="s">
        <v>198</v>
      </c>
      <c r="H49" t="s">
        <v>24</v>
      </c>
      <c r="I49" t="s">
        <v>18</v>
      </c>
      <c r="J49" t="s">
        <v>20</v>
      </c>
      <c r="K49" t="s">
        <v>134</v>
      </c>
      <c r="L49" t="s">
        <v>19</v>
      </c>
      <c r="N49" s="17" t="s">
        <v>101</v>
      </c>
      <c r="O49" t="s">
        <v>105</v>
      </c>
      <c r="P49" t="s">
        <v>199</v>
      </c>
      <c r="Q49" t="s">
        <v>60</v>
      </c>
      <c r="R49" t="s">
        <v>104</v>
      </c>
      <c r="V49" t="s">
        <v>180</v>
      </c>
    </row>
    <row r="50" spans="1:22" ht="14.25" x14ac:dyDescent="0.15">
      <c r="A50">
        <v>49</v>
      </c>
      <c r="B50">
        <v>4</v>
      </c>
      <c r="C50" t="s">
        <v>200</v>
      </c>
      <c r="D50" t="s">
        <v>201</v>
      </c>
      <c r="F50" t="s">
        <v>202</v>
      </c>
      <c r="H50" t="s">
        <v>24</v>
      </c>
      <c r="I50" t="s">
        <v>18</v>
      </c>
      <c r="J50" t="s">
        <v>20</v>
      </c>
      <c r="K50" t="s">
        <v>134</v>
      </c>
      <c r="L50" t="s">
        <v>19</v>
      </c>
      <c r="N50" s="17" t="s">
        <v>101</v>
      </c>
      <c r="O50" t="s">
        <v>105</v>
      </c>
      <c r="P50" t="s">
        <v>203</v>
      </c>
      <c r="Q50" t="s">
        <v>60</v>
      </c>
      <c r="R50" t="s">
        <v>104</v>
      </c>
      <c r="V50" t="s">
        <v>180</v>
      </c>
    </row>
    <row r="51" spans="1:22" ht="14.25" x14ac:dyDescent="0.15">
      <c r="A51">
        <v>50</v>
      </c>
      <c r="B51">
        <v>4</v>
      </c>
      <c r="C51" t="s">
        <v>204</v>
      </c>
      <c r="D51" t="s">
        <v>201</v>
      </c>
      <c r="F51" t="s">
        <v>202</v>
      </c>
      <c r="H51" t="s">
        <v>97</v>
      </c>
      <c r="I51" t="s">
        <v>18</v>
      </c>
      <c r="J51" t="s">
        <v>20</v>
      </c>
      <c r="K51" t="s">
        <v>134</v>
      </c>
      <c r="L51" t="s">
        <v>19</v>
      </c>
      <c r="N51" s="17" t="s">
        <v>101</v>
      </c>
      <c r="O51" t="s">
        <v>98</v>
      </c>
      <c r="P51" t="s">
        <v>203</v>
      </c>
      <c r="Q51" t="s">
        <v>60</v>
      </c>
      <c r="R51" t="s">
        <v>104</v>
      </c>
    </row>
    <row r="52" spans="1:22" ht="14.25" x14ac:dyDescent="0.15">
      <c r="A52">
        <v>51</v>
      </c>
      <c r="B52">
        <v>4</v>
      </c>
      <c r="C52" t="s">
        <v>205</v>
      </c>
      <c r="D52" t="s">
        <v>206</v>
      </c>
      <c r="F52" t="s">
        <v>207</v>
      </c>
      <c r="H52" t="s">
        <v>24</v>
      </c>
      <c r="I52" t="s">
        <v>18</v>
      </c>
      <c r="J52" t="s">
        <v>20</v>
      </c>
      <c r="K52" t="s">
        <v>134</v>
      </c>
      <c r="L52" t="s">
        <v>19</v>
      </c>
      <c r="N52" s="17" t="s">
        <v>101</v>
      </c>
      <c r="O52" t="s">
        <v>105</v>
      </c>
      <c r="P52" t="s">
        <v>208</v>
      </c>
      <c r="Q52" t="s">
        <v>60</v>
      </c>
      <c r="R52" t="s">
        <v>104</v>
      </c>
      <c r="V52" t="s">
        <v>180</v>
      </c>
    </row>
    <row r="53" spans="1:22" ht="14.25" x14ac:dyDescent="0.15">
      <c r="A53">
        <v>52</v>
      </c>
      <c r="B53">
        <v>4</v>
      </c>
      <c r="C53" t="s">
        <v>209</v>
      </c>
      <c r="D53" t="s">
        <v>210</v>
      </c>
      <c r="F53" t="s">
        <v>207</v>
      </c>
      <c r="H53" t="s">
        <v>24</v>
      </c>
      <c r="I53" t="s">
        <v>18</v>
      </c>
      <c r="J53" t="s">
        <v>20</v>
      </c>
      <c r="K53" t="s">
        <v>134</v>
      </c>
      <c r="L53" t="s">
        <v>19</v>
      </c>
      <c r="N53" s="17" t="s">
        <v>101</v>
      </c>
      <c r="O53" t="s">
        <v>105</v>
      </c>
      <c r="P53" t="s">
        <v>211</v>
      </c>
      <c r="Q53" t="s">
        <v>194</v>
      </c>
      <c r="R53" t="s">
        <v>104</v>
      </c>
      <c r="V53" t="s">
        <v>180</v>
      </c>
    </row>
    <row r="54" spans="1:22" ht="14.25" x14ac:dyDescent="0.15">
      <c r="A54">
        <v>53</v>
      </c>
      <c r="B54">
        <v>2.2000000000000002</v>
      </c>
      <c r="C54" t="s">
        <v>212</v>
      </c>
      <c r="D54" t="s">
        <v>213</v>
      </c>
      <c r="F54" t="s">
        <v>214</v>
      </c>
      <c r="H54" t="s">
        <v>97</v>
      </c>
      <c r="I54" t="s">
        <v>18</v>
      </c>
      <c r="J54" t="s">
        <v>20</v>
      </c>
      <c r="K54" t="s">
        <v>134</v>
      </c>
      <c r="L54" t="s">
        <v>19</v>
      </c>
      <c r="N54" s="17" t="s">
        <v>101</v>
      </c>
      <c r="P54" t="s">
        <v>215</v>
      </c>
      <c r="Q54" t="s">
        <v>60</v>
      </c>
      <c r="R54" t="s">
        <v>60</v>
      </c>
    </row>
    <row r="55" spans="1:22" ht="14.25" x14ac:dyDescent="0.15">
      <c r="A55">
        <v>54</v>
      </c>
      <c r="B55">
        <v>5.5</v>
      </c>
      <c r="C55" t="s">
        <v>216</v>
      </c>
      <c r="D55" t="s">
        <v>217</v>
      </c>
      <c r="F55" t="s">
        <v>218</v>
      </c>
      <c r="H55" t="s">
        <v>24</v>
      </c>
      <c r="I55" t="s">
        <v>18</v>
      </c>
      <c r="J55" t="s">
        <v>20</v>
      </c>
      <c r="K55" t="s">
        <v>134</v>
      </c>
      <c r="L55" t="s">
        <v>19</v>
      </c>
      <c r="N55" s="17" t="s">
        <v>101</v>
      </c>
      <c r="O55" t="s">
        <v>45</v>
      </c>
      <c r="P55" t="s">
        <v>220</v>
      </c>
      <c r="Q55" t="s">
        <v>194</v>
      </c>
      <c r="R55" t="s">
        <v>219</v>
      </c>
    </row>
    <row r="56" spans="1:22" ht="14.25" x14ac:dyDescent="0.15">
      <c r="A56">
        <v>55</v>
      </c>
      <c r="B56">
        <v>1.1000000000000001</v>
      </c>
      <c r="C56" t="s">
        <v>221</v>
      </c>
      <c r="D56" t="s">
        <v>222</v>
      </c>
      <c r="F56" t="s">
        <v>223</v>
      </c>
      <c r="I56" t="s">
        <v>18</v>
      </c>
      <c r="J56" t="s">
        <v>20</v>
      </c>
      <c r="K56" t="s">
        <v>134</v>
      </c>
      <c r="L56" t="s">
        <v>19</v>
      </c>
      <c r="N56" s="17" t="s">
        <v>101</v>
      </c>
      <c r="P56" t="s">
        <v>224</v>
      </c>
      <c r="Q56" t="s">
        <v>194</v>
      </c>
      <c r="R56" t="s">
        <v>149</v>
      </c>
    </row>
    <row r="57" spans="1:22" ht="14.25" x14ac:dyDescent="0.15">
      <c r="A57">
        <v>56</v>
      </c>
      <c r="B57">
        <v>5.5</v>
      </c>
      <c r="C57" t="s">
        <v>225</v>
      </c>
      <c r="D57" t="s">
        <v>226</v>
      </c>
      <c r="F57" t="s">
        <v>227</v>
      </c>
      <c r="H57" t="s">
        <v>24</v>
      </c>
      <c r="I57" t="s">
        <v>18</v>
      </c>
      <c r="J57" t="s">
        <v>20</v>
      </c>
      <c r="K57" t="s">
        <v>134</v>
      </c>
      <c r="L57" t="s">
        <v>19</v>
      </c>
      <c r="N57" s="17" t="s">
        <v>101</v>
      </c>
      <c r="O57" t="s">
        <v>105</v>
      </c>
      <c r="P57" t="s">
        <v>228</v>
      </c>
      <c r="Q57" t="s">
        <v>60</v>
      </c>
      <c r="R57" t="s">
        <v>104</v>
      </c>
      <c r="V57" t="s">
        <v>180</v>
      </c>
    </row>
    <row r="58" spans="1:22" ht="14.25" x14ac:dyDescent="0.15">
      <c r="A58">
        <v>57</v>
      </c>
      <c r="B58">
        <v>2.2000000000000002</v>
      </c>
      <c r="C58" t="s">
        <v>229</v>
      </c>
      <c r="D58" t="s">
        <v>226</v>
      </c>
      <c r="F58" t="s">
        <v>214</v>
      </c>
      <c r="H58" t="s">
        <v>24</v>
      </c>
      <c r="I58" t="s">
        <v>18</v>
      </c>
      <c r="J58" t="s">
        <v>20</v>
      </c>
      <c r="K58" t="s">
        <v>134</v>
      </c>
      <c r="L58" t="s">
        <v>19</v>
      </c>
      <c r="N58" s="17" t="s">
        <v>101</v>
      </c>
      <c r="O58" t="s">
        <v>105</v>
      </c>
      <c r="P58" t="s">
        <v>230</v>
      </c>
      <c r="Q58" t="s">
        <v>60</v>
      </c>
      <c r="R58" t="s">
        <v>104</v>
      </c>
    </row>
    <row r="59" spans="1:22" ht="14.25" x14ac:dyDescent="0.15">
      <c r="A59">
        <v>58</v>
      </c>
      <c r="B59">
        <v>5.5</v>
      </c>
      <c r="C59" t="s">
        <v>231</v>
      </c>
      <c r="D59" t="s">
        <v>226</v>
      </c>
      <c r="F59" t="s">
        <v>227</v>
      </c>
      <c r="H59" t="s">
        <v>24</v>
      </c>
      <c r="I59" t="s">
        <v>18</v>
      </c>
      <c r="J59" t="s">
        <v>20</v>
      </c>
      <c r="K59" t="s">
        <v>134</v>
      </c>
      <c r="L59" t="s">
        <v>19</v>
      </c>
      <c r="N59" s="17" t="s">
        <v>101</v>
      </c>
      <c r="O59" t="s">
        <v>105</v>
      </c>
      <c r="P59" t="s">
        <v>232</v>
      </c>
      <c r="Q59" t="s">
        <v>60</v>
      </c>
      <c r="R59" t="s">
        <v>104</v>
      </c>
      <c r="V59" t="s">
        <v>180</v>
      </c>
    </row>
    <row r="60" spans="1:22" ht="14.25" x14ac:dyDescent="0.15">
      <c r="A60">
        <v>59</v>
      </c>
      <c r="B60">
        <v>4</v>
      </c>
      <c r="C60" t="s">
        <v>233</v>
      </c>
      <c r="D60" t="s">
        <v>226</v>
      </c>
      <c r="F60" t="s">
        <v>234</v>
      </c>
      <c r="H60" t="s">
        <v>24</v>
      </c>
      <c r="I60" t="s">
        <v>18</v>
      </c>
      <c r="J60" t="s">
        <v>20</v>
      </c>
      <c r="K60" t="s">
        <v>134</v>
      </c>
      <c r="L60" t="s">
        <v>19</v>
      </c>
      <c r="N60" s="17" t="s">
        <v>101</v>
      </c>
      <c r="O60" t="s">
        <v>105</v>
      </c>
      <c r="P60">
        <v>64</v>
      </c>
      <c r="Q60" t="s">
        <v>60</v>
      </c>
      <c r="R60" t="s">
        <v>104</v>
      </c>
      <c r="V60" t="s">
        <v>180</v>
      </c>
    </row>
    <row r="61" spans="1:22" ht="14.25" x14ac:dyDescent="0.15">
      <c r="A61">
        <v>60</v>
      </c>
      <c r="B61">
        <v>11</v>
      </c>
      <c r="C61" t="s">
        <v>235</v>
      </c>
      <c r="D61" t="s">
        <v>236</v>
      </c>
      <c r="F61" t="s">
        <v>237</v>
      </c>
      <c r="H61" t="s">
        <v>97</v>
      </c>
      <c r="I61" t="s">
        <v>18</v>
      </c>
      <c r="J61" t="s">
        <v>20</v>
      </c>
      <c r="K61" t="s">
        <v>134</v>
      </c>
      <c r="L61" t="s">
        <v>19</v>
      </c>
      <c r="N61" s="17" t="s">
        <v>101</v>
      </c>
      <c r="O61" t="s">
        <v>98</v>
      </c>
      <c r="P61" t="s">
        <v>238</v>
      </c>
      <c r="Q61" t="s">
        <v>60</v>
      </c>
      <c r="R61" t="s">
        <v>104</v>
      </c>
    </row>
    <row r="62" spans="1:22" ht="14.25" x14ac:dyDescent="0.15">
      <c r="A62">
        <v>61</v>
      </c>
      <c r="B62">
        <v>2.2000000000000002</v>
      </c>
      <c r="C62" t="s">
        <v>239</v>
      </c>
      <c r="D62" t="s">
        <v>226</v>
      </c>
      <c r="F62" t="s">
        <v>240</v>
      </c>
      <c r="H62" t="s">
        <v>24</v>
      </c>
      <c r="I62" t="s">
        <v>18</v>
      </c>
      <c r="J62" t="s">
        <v>20</v>
      </c>
      <c r="K62" t="s">
        <v>134</v>
      </c>
      <c r="L62" t="s">
        <v>19</v>
      </c>
      <c r="N62" s="17" t="s">
        <v>101</v>
      </c>
      <c r="O62" t="s">
        <v>105</v>
      </c>
      <c r="P62" t="s">
        <v>241</v>
      </c>
      <c r="Q62" t="s">
        <v>60</v>
      </c>
      <c r="R62" t="s">
        <v>104</v>
      </c>
      <c r="V62" t="s">
        <v>180</v>
      </c>
    </row>
    <row r="63" spans="1:22" ht="14.25" x14ac:dyDescent="0.15">
      <c r="A63">
        <v>62</v>
      </c>
      <c r="B63">
        <v>2.2000000000000002</v>
      </c>
      <c r="C63" t="s">
        <v>242</v>
      </c>
      <c r="D63" t="s">
        <v>226</v>
      </c>
      <c r="F63" t="s">
        <v>240</v>
      </c>
      <c r="H63" t="s">
        <v>24</v>
      </c>
      <c r="I63" t="s">
        <v>18</v>
      </c>
      <c r="J63" t="s">
        <v>20</v>
      </c>
      <c r="K63" t="s">
        <v>134</v>
      </c>
      <c r="L63" t="s">
        <v>19</v>
      </c>
      <c r="N63" s="17" t="s">
        <v>101</v>
      </c>
      <c r="O63" t="s">
        <v>105</v>
      </c>
      <c r="P63" t="s">
        <v>241</v>
      </c>
      <c r="Q63" t="s">
        <v>60</v>
      </c>
      <c r="R63" t="s">
        <v>104</v>
      </c>
      <c r="V63" t="s">
        <v>180</v>
      </c>
    </row>
    <row r="64" spans="1:22" ht="14.25" x14ac:dyDescent="0.15">
      <c r="A64">
        <v>63</v>
      </c>
      <c r="B64">
        <v>1.1000000000000001</v>
      </c>
      <c r="C64" t="s">
        <v>243</v>
      </c>
      <c r="D64" t="s">
        <v>226</v>
      </c>
      <c r="F64" t="s">
        <v>244</v>
      </c>
      <c r="H64" t="s">
        <v>24</v>
      </c>
      <c r="I64" t="s">
        <v>18</v>
      </c>
      <c r="J64" t="s">
        <v>20</v>
      </c>
      <c r="K64" t="s">
        <v>134</v>
      </c>
      <c r="L64" t="s">
        <v>19</v>
      </c>
      <c r="N64" s="17" t="s">
        <v>101</v>
      </c>
      <c r="O64" t="s">
        <v>105</v>
      </c>
      <c r="P64" t="s">
        <v>245</v>
      </c>
      <c r="Q64" t="s">
        <v>60</v>
      </c>
      <c r="R64" t="s">
        <v>104</v>
      </c>
      <c r="V64" t="s">
        <v>180</v>
      </c>
    </row>
    <row r="65" spans="1:22" ht="14.25" x14ac:dyDescent="0.15">
      <c r="A65">
        <v>64</v>
      </c>
      <c r="B65">
        <v>1.1000000000000001</v>
      </c>
      <c r="C65" t="s">
        <v>246</v>
      </c>
      <c r="D65" t="s">
        <v>226</v>
      </c>
      <c r="F65" t="s">
        <v>244</v>
      </c>
      <c r="H65" t="s">
        <v>97</v>
      </c>
      <c r="I65" t="s">
        <v>18</v>
      </c>
      <c r="J65" t="s">
        <v>20</v>
      </c>
      <c r="K65" t="s">
        <v>134</v>
      </c>
      <c r="L65" t="s">
        <v>19</v>
      </c>
      <c r="N65" s="17" t="s">
        <v>101</v>
      </c>
      <c r="O65" t="s">
        <v>98</v>
      </c>
      <c r="P65" t="s">
        <v>245</v>
      </c>
      <c r="Q65" t="s">
        <v>60</v>
      </c>
      <c r="R65" t="s">
        <v>247</v>
      </c>
    </row>
    <row r="66" spans="1:22" ht="14.25" x14ac:dyDescent="0.15">
      <c r="A66">
        <v>65</v>
      </c>
      <c r="B66">
        <v>4</v>
      </c>
      <c r="C66" t="s">
        <v>248</v>
      </c>
      <c r="D66" t="s">
        <v>226</v>
      </c>
      <c r="F66" t="s">
        <v>234</v>
      </c>
      <c r="H66" t="s">
        <v>24</v>
      </c>
      <c r="I66" t="s">
        <v>18</v>
      </c>
      <c r="J66" t="s">
        <v>20</v>
      </c>
      <c r="K66" t="s">
        <v>134</v>
      </c>
      <c r="L66" t="s">
        <v>19</v>
      </c>
      <c r="N66" s="17" t="s">
        <v>101</v>
      </c>
      <c r="O66" t="s">
        <v>105</v>
      </c>
      <c r="P66" t="s">
        <v>249</v>
      </c>
      <c r="Q66" t="s">
        <v>60</v>
      </c>
      <c r="R66" t="s">
        <v>104</v>
      </c>
      <c r="V66" t="s">
        <v>180</v>
      </c>
    </row>
    <row r="67" spans="1:22" ht="14.25" x14ac:dyDescent="0.15">
      <c r="A67">
        <v>66</v>
      </c>
      <c r="B67">
        <v>2.2000000000000002</v>
      </c>
      <c r="C67" t="s">
        <v>250</v>
      </c>
      <c r="D67" t="s">
        <v>226</v>
      </c>
      <c r="F67" t="s">
        <v>214</v>
      </c>
      <c r="H67" t="s">
        <v>24</v>
      </c>
      <c r="I67" t="s">
        <v>18</v>
      </c>
      <c r="J67" t="s">
        <v>20</v>
      </c>
      <c r="K67" t="s">
        <v>134</v>
      </c>
      <c r="L67" t="s">
        <v>19</v>
      </c>
      <c r="N67" s="17" t="s">
        <v>101</v>
      </c>
      <c r="O67" t="s">
        <v>105</v>
      </c>
      <c r="P67" t="s">
        <v>251</v>
      </c>
      <c r="Q67" t="s">
        <v>60</v>
      </c>
      <c r="R67" t="s">
        <v>104</v>
      </c>
      <c r="V67" t="s">
        <v>180</v>
      </c>
    </row>
    <row r="68" spans="1:22" ht="14.25" x14ac:dyDescent="0.15">
      <c r="A68">
        <v>67</v>
      </c>
      <c r="B68">
        <v>4</v>
      </c>
      <c r="C68" t="s">
        <v>252</v>
      </c>
      <c r="D68" t="s">
        <v>236</v>
      </c>
      <c r="F68" t="s">
        <v>253</v>
      </c>
      <c r="H68" t="s">
        <v>24</v>
      </c>
      <c r="I68" t="s">
        <v>18</v>
      </c>
      <c r="J68" t="s">
        <v>20</v>
      </c>
      <c r="K68" t="s">
        <v>134</v>
      </c>
      <c r="L68" t="s">
        <v>19</v>
      </c>
      <c r="N68" s="17" t="s">
        <v>101</v>
      </c>
      <c r="O68" t="s">
        <v>105</v>
      </c>
      <c r="Q68" t="s">
        <v>60</v>
      </c>
      <c r="R68" t="s">
        <v>104</v>
      </c>
      <c r="V68" t="s">
        <v>180</v>
      </c>
    </row>
    <row r="69" spans="1:22" ht="14.25" x14ac:dyDescent="0.15">
      <c r="A69">
        <v>68</v>
      </c>
      <c r="B69">
        <v>2.2000000000000002</v>
      </c>
      <c r="C69" t="s">
        <v>254</v>
      </c>
      <c r="D69" t="s">
        <v>255</v>
      </c>
      <c r="F69" t="s">
        <v>214</v>
      </c>
      <c r="H69" t="s">
        <v>24</v>
      </c>
      <c r="I69" t="s">
        <v>18</v>
      </c>
      <c r="J69" t="s">
        <v>20</v>
      </c>
      <c r="K69" t="s">
        <v>134</v>
      </c>
      <c r="L69" t="s">
        <v>19</v>
      </c>
      <c r="N69" s="17" t="s">
        <v>101</v>
      </c>
      <c r="O69" t="s">
        <v>105</v>
      </c>
      <c r="P69" t="s">
        <v>256</v>
      </c>
      <c r="Q69" t="s">
        <v>104</v>
      </c>
      <c r="R69" t="s">
        <v>104</v>
      </c>
      <c r="V69" t="s">
        <v>180</v>
      </c>
    </row>
    <row r="70" spans="1:22" ht="14.25" x14ac:dyDescent="0.15">
      <c r="A70">
        <v>69</v>
      </c>
      <c r="B70">
        <v>2.2000000000000002</v>
      </c>
      <c r="C70" t="s">
        <v>257</v>
      </c>
      <c r="D70" t="s">
        <v>255</v>
      </c>
      <c r="F70" t="s">
        <v>214</v>
      </c>
      <c r="H70" t="s">
        <v>24</v>
      </c>
      <c r="I70" t="s">
        <v>18</v>
      </c>
      <c r="J70" t="s">
        <v>20</v>
      </c>
      <c r="K70" t="s">
        <v>134</v>
      </c>
      <c r="L70" t="s">
        <v>19</v>
      </c>
      <c r="N70" s="17" t="s">
        <v>101</v>
      </c>
      <c r="O70" t="s">
        <v>105</v>
      </c>
      <c r="P70" t="s">
        <v>256</v>
      </c>
      <c r="Q70" t="s">
        <v>104</v>
      </c>
      <c r="R70" t="s">
        <v>104</v>
      </c>
      <c r="V70" t="s">
        <v>180</v>
      </c>
    </row>
    <row r="71" spans="1:22" ht="14.25" x14ac:dyDescent="0.15">
      <c r="A71">
        <v>70</v>
      </c>
      <c r="B71">
        <v>2.2000000000000002</v>
      </c>
      <c r="C71" t="s">
        <v>258</v>
      </c>
      <c r="D71" t="s">
        <v>255</v>
      </c>
      <c r="F71" t="s">
        <v>214</v>
      </c>
      <c r="H71" t="s">
        <v>24</v>
      </c>
      <c r="I71" t="s">
        <v>18</v>
      </c>
      <c r="J71" t="s">
        <v>20</v>
      </c>
      <c r="K71" t="s">
        <v>134</v>
      </c>
      <c r="L71" t="s">
        <v>19</v>
      </c>
      <c r="N71" s="17" t="s">
        <v>101</v>
      </c>
      <c r="O71" t="s">
        <v>105</v>
      </c>
      <c r="P71" t="s">
        <v>256</v>
      </c>
      <c r="Q71" t="s">
        <v>104</v>
      </c>
      <c r="R71" t="s">
        <v>104</v>
      </c>
      <c r="V71" t="s">
        <v>180</v>
      </c>
    </row>
    <row r="72" spans="1:22" ht="14.25" x14ac:dyDescent="0.15">
      <c r="A72">
        <v>71</v>
      </c>
      <c r="B72">
        <v>2.2000000000000002</v>
      </c>
      <c r="C72" t="s">
        <v>259</v>
      </c>
      <c r="D72" t="s">
        <v>255</v>
      </c>
      <c r="F72" t="s">
        <v>214</v>
      </c>
      <c r="H72" t="s">
        <v>24</v>
      </c>
      <c r="I72" t="s">
        <v>18</v>
      </c>
      <c r="J72" t="s">
        <v>20</v>
      </c>
      <c r="K72" t="s">
        <v>134</v>
      </c>
      <c r="L72" t="s">
        <v>19</v>
      </c>
      <c r="N72" s="17" t="s">
        <v>101</v>
      </c>
      <c r="O72" t="s">
        <v>105</v>
      </c>
      <c r="P72" t="s">
        <v>256</v>
      </c>
      <c r="Q72" t="s">
        <v>104</v>
      </c>
      <c r="R72" t="s">
        <v>104</v>
      </c>
      <c r="V72" t="s">
        <v>180</v>
      </c>
    </row>
    <row r="73" spans="1:22" ht="14.25" x14ac:dyDescent="0.15">
      <c r="A73">
        <v>72</v>
      </c>
      <c r="B73">
        <v>1.1000000000000001</v>
      </c>
      <c r="C73" t="s">
        <v>260</v>
      </c>
      <c r="D73" t="s">
        <v>255</v>
      </c>
      <c r="F73" t="s">
        <v>261</v>
      </c>
      <c r="H73" t="s">
        <v>24</v>
      </c>
      <c r="I73" t="s">
        <v>18</v>
      </c>
      <c r="J73" t="s">
        <v>20</v>
      </c>
      <c r="K73" t="s">
        <v>134</v>
      </c>
      <c r="L73" t="s">
        <v>19</v>
      </c>
      <c r="N73" s="17" t="s">
        <v>101</v>
      </c>
      <c r="O73" t="s">
        <v>105</v>
      </c>
      <c r="P73" t="s">
        <v>262</v>
      </c>
      <c r="Q73" t="s">
        <v>104</v>
      </c>
      <c r="R73" t="s">
        <v>104</v>
      </c>
      <c r="V73" t="s">
        <v>180</v>
      </c>
    </row>
    <row r="74" spans="1:22" ht="14.25" x14ac:dyDescent="0.15">
      <c r="A74">
        <v>73</v>
      </c>
      <c r="B74">
        <v>2.2000000000000002</v>
      </c>
      <c r="C74" t="s">
        <v>263</v>
      </c>
      <c r="D74" t="s">
        <v>255</v>
      </c>
      <c r="F74" t="s">
        <v>214</v>
      </c>
      <c r="H74" t="s">
        <v>24</v>
      </c>
      <c r="I74" t="s">
        <v>18</v>
      </c>
      <c r="J74" t="s">
        <v>20</v>
      </c>
      <c r="K74" t="s">
        <v>134</v>
      </c>
      <c r="L74" t="s">
        <v>19</v>
      </c>
      <c r="N74" s="17" t="s">
        <v>101</v>
      </c>
      <c r="O74" t="s">
        <v>105</v>
      </c>
      <c r="P74" t="s">
        <v>256</v>
      </c>
      <c r="Q74" t="s">
        <v>104</v>
      </c>
      <c r="R74" t="s">
        <v>104</v>
      </c>
    </row>
    <row r="75" spans="1:22" ht="14.25" x14ac:dyDescent="0.15">
      <c r="A75">
        <v>74</v>
      </c>
      <c r="B75">
        <v>4</v>
      </c>
      <c r="C75" t="s">
        <v>264</v>
      </c>
      <c r="D75" t="s">
        <v>265</v>
      </c>
      <c r="F75" t="s">
        <v>266</v>
      </c>
      <c r="H75" t="s">
        <v>24</v>
      </c>
      <c r="I75" t="s">
        <v>18</v>
      </c>
      <c r="J75" t="s">
        <v>20</v>
      </c>
      <c r="K75" t="s">
        <v>134</v>
      </c>
      <c r="L75" t="s">
        <v>19</v>
      </c>
      <c r="N75" s="17" t="s">
        <v>101</v>
      </c>
      <c r="O75" t="s">
        <v>105</v>
      </c>
      <c r="P75">
        <v>342</v>
      </c>
      <c r="Q75" t="s">
        <v>267</v>
      </c>
      <c r="V75" t="s">
        <v>268</v>
      </c>
    </row>
    <row r="76" spans="1:22" ht="14.25" x14ac:dyDescent="0.15">
      <c r="A76">
        <v>75</v>
      </c>
      <c r="B76">
        <v>7.5</v>
      </c>
      <c r="C76" t="s">
        <v>269</v>
      </c>
      <c r="D76" t="s">
        <v>270</v>
      </c>
      <c r="F76" t="s">
        <v>271</v>
      </c>
      <c r="H76" t="s">
        <v>24</v>
      </c>
      <c r="I76" t="s">
        <v>18</v>
      </c>
      <c r="J76" t="s">
        <v>20</v>
      </c>
      <c r="K76" t="s">
        <v>134</v>
      </c>
      <c r="L76" t="s">
        <v>19</v>
      </c>
      <c r="N76" s="17" t="s">
        <v>101</v>
      </c>
      <c r="O76" t="s">
        <v>105</v>
      </c>
      <c r="P76">
        <v>61</v>
      </c>
      <c r="Q76" t="s">
        <v>60</v>
      </c>
      <c r="R76" t="s">
        <v>104</v>
      </c>
      <c r="V76" t="s">
        <v>272</v>
      </c>
    </row>
    <row r="77" spans="1:22" ht="14.25" x14ac:dyDescent="0.15">
      <c r="A77">
        <v>76</v>
      </c>
      <c r="B77">
        <v>5.5</v>
      </c>
      <c r="C77" t="s">
        <v>273</v>
      </c>
      <c r="D77" t="s">
        <v>275</v>
      </c>
      <c r="F77" t="s">
        <v>276</v>
      </c>
      <c r="H77" t="s">
        <v>24</v>
      </c>
      <c r="I77" t="s">
        <v>18</v>
      </c>
      <c r="J77" t="s">
        <v>57</v>
      </c>
      <c r="K77" t="s">
        <v>274</v>
      </c>
      <c r="L77" t="s">
        <v>19</v>
      </c>
      <c r="N77" s="18" t="s">
        <v>45</v>
      </c>
      <c r="O77" t="s">
        <v>45</v>
      </c>
      <c r="P77" t="s">
        <v>279</v>
      </c>
      <c r="Q77" t="s">
        <v>60</v>
      </c>
      <c r="R77" t="s">
        <v>277</v>
      </c>
      <c r="V77" t="s">
        <v>278</v>
      </c>
    </row>
    <row r="78" spans="1:22" ht="14.25" x14ac:dyDescent="0.15">
      <c r="A78">
        <v>77</v>
      </c>
      <c r="B78">
        <v>5.5</v>
      </c>
      <c r="C78" t="s">
        <v>280</v>
      </c>
      <c r="D78" t="s">
        <v>275</v>
      </c>
      <c r="F78" t="s">
        <v>281</v>
      </c>
      <c r="H78" t="s">
        <v>24</v>
      </c>
      <c r="I78" t="s">
        <v>18</v>
      </c>
      <c r="J78" t="s">
        <v>57</v>
      </c>
      <c r="K78" t="s">
        <v>274</v>
      </c>
      <c r="L78" t="s">
        <v>19</v>
      </c>
      <c r="N78" s="18" t="s">
        <v>45</v>
      </c>
      <c r="O78" t="s">
        <v>45</v>
      </c>
      <c r="P78" t="s">
        <v>282</v>
      </c>
      <c r="Q78" t="s">
        <v>60</v>
      </c>
      <c r="R78" t="s">
        <v>277</v>
      </c>
      <c r="V78" t="s">
        <v>278</v>
      </c>
    </row>
    <row r="79" spans="1:22" ht="14.25" x14ac:dyDescent="0.15">
      <c r="A79">
        <v>78</v>
      </c>
      <c r="B79">
        <v>5.5</v>
      </c>
      <c r="C79" t="s">
        <v>283</v>
      </c>
      <c r="D79" t="s">
        <v>275</v>
      </c>
      <c r="F79" t="s">
        <v>284</v>
      </c>
      <c r="H79" t="s">
        <v>24</v>
      </c>
      <c r="I79" t="s">
        <v>18</v>
      </c>
      <c r="J79" t="s">
        <v>57</v>
      </c>
      <c r="K79" t="s">
        <v>274</v>
      </c>
      <c r="L79" t="s">
        <v>19</v>
      </c>
      <c r="N79" s="18" t="s">
        <v>45</v>
      </c>
      <c r="O79" t="s">
        <v>45</v>
      </c>
      <c r="P79" t="s">
        <v>285</v>
      </c>
      <c r="Q79" t="s">
        <v>60</v>
      </c>
      <c r="R79" t="s">
        <v>277</v>
      </c>
      <c r="V79" t="s">
        <v>278</v>
      </c>
    </row>
    <row r="80" spans="1:22" ht="14.25" x14ac:dyDescent="0.15">
      <c r="A80">
        <v>79</v>
      </c>
      <c r="B80">
        <v>5.5</v>
      </c>
      <c r="C80" t="s">
        <v>286</v>
      </c>
      <c r="D80" t="s">
        <v>275</v>
      </c>
      <c r="F80" t="s">
        <v>284</v>
      </c>
      <c r="H80" t="s">
        <v>24</v>
      </c>
      <c r="I80" t="s">
        <v>18</v>
      </c>
      <c r="J80" t="s">
        <v>57</v>
      </c>
      <c r="K80" t="s">
        <v>274</v>
      </c>
      <c r="L80" t="s">
        <v>19</v>
      </c>
      <c r="N80" s="18" t="s">
        <v>45</v>
      </c>
      <c r="O80" t="s">
        <v>45</v>
      </c>
      <c r="P80" t="s">
        <v>285</v>
      </c>
      <c r="Q80" t="s">
        <v>60</v>
      </c>
      <c r="R80" t="s">
        <v>277</v>
      </c>
      <c r="V80" t="s">
        <v>278</v>
      </c>
    </row>
    <row r="81" spans="1:22" ht="14.25" x14ac:dyDescent="0.15">
      <c r="A81">
        <v>80</v>
      </c>
      <c r="B81">
        <v>5.5</v>
      </c>
      <c r="C81" t="s">
        <v>287</v>
      </c>
      <c r="D81" t="s">
        <v>288</v>
      </c>
      <c r="F81" t="s">
        <v>289</v>
      </c>
      <c r="H81" t="s">
        <v>24</v>
      </c>
      <c r="I81" t="s">
        <v>18</v>
      </c>
      <c r="J81" t="s">
        <v>57</v>
      </c>
      <c r="K81" t="s">
        <v>274</v>
      </c>
      <c r="L81" t="s">
        <v>19</v>
      </c>
      <c r="N81" s="18" t="s">
        <v>45</v>
      </c>
      <c r="O81" t="s">
        <v>45</v>
      </c>
      <c r="P81" t="s">
        <v>292</v>
      </c>
      <c r="Q81" t="s">
        <v>290</v>
      </c>
      <c r="R81" t="s">
        <v>291</v>
      </c>
      <c r="V81" t="s">
        <v>278</v>
      </c>
    </row>
    <row r="82" spans="1:22" ht="14.25" x14ac:dyDescent="0.15">
      <c r="A82">
        <v>81</v>
      </c>
      <c r="B82">
        <v>5.5</v>
      </c>
      <c r="C82" t="s">
        <v>293</v>
      </c>
      <c r="D82" t="s">
        <v>288</v>
      </c>
      <c r="F82" t="s">
        <v>294</v>
      </c>
      <c r="H82" t="s">
        <v>24</v>
      </c>
      <c r="I82" t="s">
        <v>18</v>
      </c>
      <c r="J82" t="s">
        <v>57</v>
      </c>
      <c r="K82" t="s">
        <v>274</v>
      </c>
      <c r="L82" t="s">
        <v>19</v>
      </c>
      <c r="N82" s="18" t="s">
        <v>45</v>
      </c>
      <c r="O82" t="s">
        <v>45</v>
      </c>
      <c r="P82" t="s">
        <v>296</v>
      </c>
      <c r="Q82" t="s">
        <v>290</v>
      </c>
      <c r="V82" t="s">
        <v>295</v>
      </c>
    </row>
    <row r="83" spans="1:22" ht="14.25" x14ac:dyDescent="0.15">
      <c r="A83">
        <v>82</v>
      </c>
      <c r="B83">
        <v>5.5</v>
      </c>
      <c r="C83" t="s">
        <v>297</v>
      </c>
      <c r="D83" t="s">
        <v>288</v>
      </c>
      <c r="F83" t="s">
        <v>298</v>
      </c>
      <c r="H83" t="s">
        <v>24</v>
      </c>
      <c r="I83" t="s">
        <v>18</v>
      </c>
      <c r="J83" t="s">
        <v>57</v>
      </c>
      <c r="K83" t="s">
        <v>274</v>
      </c>
      <c r="L83" t="s">
        <v>19</v>
      </c>
      <c r="N83" s="18" t="s">
        <v>45</v>
      </c>
      <c r="O83" t="s">
        <v>45</v>
      </c>
      <c r="P83" t="s">
        <v>300</v>
      </c>
      <c r="Q83" t="s">
        <v>60</v>
      </c>
      <c r="R83" t="s">
        <v>299</v>
      </c>
      <c r="V83" t="s">
        <v>278</v>
      </c>
    </row>
    <row r="84" spans="1:22" ht="14.25" x14ac:dyDescent="0.15">
      <c r="A84">
        <v>83</v>
      </c>
      <c r="B84">
        <v>5.5</v>
      </c>
      <c r="C84" t="s">
        <v>301</v>
      </c>
      <c r="D84" t="s">
        <v>288</v>
      </c>
      <c r="F84" t="s">
        <v>298</v>
      </c>
      <c r="H84" t="s">
        <v>24</v>
      </c>
      <c r="I84" t="s">
        <v>18</v>
      </c>
      <c r="J84" t="s">
        <v>57</v>
      </c>
      <c r="K84" t="s">
        <v>274</v>
      </c>
      <c r="L84" t="s">
        <v>19</v>
      </c>
      <c r="N84" s="18" t="s">
        <v>45</v>
      </c>
      <c r="O84" t="s">
        <v>45</v>
      </c>
      <c r="P84" t="s">
        <v>302</v>
      </c>
      <c r="Q84" t="s">
        <v>60</v>
      </c>
      <c r="R84" t="s">
        <v>299</v>
      </c>
      <c r="V84" t="s">
        <v>278</v>
      </c>
    </row>
    <row r="85" spans="1:22" ht="14.25" x14ac:dyDescent="0.15">
      <c r="A85">
        <v>84</v>
      </c>
      <c r="B85">
        <v>5.5</v>
      </c>
      <c r="C85" t="s">
        <v>303</v>
      </c>
      <c r="D85" t="s">
        <v>288</v>
      </c>
      <c r="F85" t="s">
        <v>298</v>
      </c>
      <c r="H85" t="s">
        <v>24</v>
      </c>
      <c r="I85" t="s">
        <v>18</v>
      </c>
      <c r="J85" t="s">
        <v>57</v>
      </c>
      <c r="K85" t="s">
        <v>274</v>
      </c>
      <c r="L85" t="s">
        <v>19</v>
      </c>
      <c r="N85" s="18" t="s">
        <v>45</v>
      </c>
      <c r="O85" t="s">
        <v>45</v>
      </c>
      <c r="P85" t="s">
        <v>302</v>
      </c>
      <c r="Q85" t="s">
        <v>60</v>
      </c>
      <c r="R85" t="s">
        <v>299</v>
      </c>
      <c r="V85" t="s">
        <v>278</v>
      </c>
    </row>
    <row r="86" spans="1:22" ht="14.25" x14ac:dyDescent="0.15">
      <c r="A86">
        <v>85</v>
      </c>
      <c r="B86">
        <v>5.5</v>
      </c>
      <c r="C86" t="s">
        <v>304</v>
      </c>
      <c r="D86" t="s">
        <v>288</v>
      </c>
      <c r="F86" t="s">
        <v>298</v>
      </c>
      <c r="H86" t="s">
        <v>24</v>
      </c>
      <c r="I86" t="s">
        <v>18</v>
      </c>
      <c r="J86" t="s">
        <v>57</v>
      </c>
      <c r="K86" t="s">
        <v>274</v>
      </c>
      <c r="L86" t="s">
        <v>19</v>
      </c>
      <c r="N86" s="18" t="s">
        <v>45</v>
      </c>
      <c r="O86" t="s">
        <v>45</v>
      </c>
      <c r="P86" t="s">
        <v>302</v>
      </c>
      <c r="Q86" t="s">
        <v>60</v>
      </c>
      <c r="R86" t="s">
        <v>299</v>
      </c>
      <c r="V86" t="s">
        <v>278</v>
      </c>
    </row>
    <row r="87" spans="1:22" ht="14.25" x14ac:dyDescent="0.15">
      <c r="A87">
        <v>86</v>
      </c>
      <c r="B87">
        <v>5.5</v>
      </c>
      <c r="C87" t="s">
        <v>305</v>
      </c>
      <c r="D87" t="s">
        <v>288</v>
      </c>
      <c r="F87" t="s">
        <v>298</v>
      </c>
      <c r="H87" t="s">
        <v>24</v>
      </c>
      <c r="I87" t="s">
        <v>18</v>
      </c>
      <c r="J87" t="s">
        <v>57</v>
      </c>
      <c r="K87" t="s">
        <v>274</v>
      </c>
      <c r="L87" t="s">
        <v>19</v>
      </c>
      <c r="N87" s="18" t="s">
        <v>45</v>
      </c>
      <c r="O87" t="s">
        <v>45</v>
      </c>
      <c r="P87" t="s">
        <v>306</v>
      </c>
      <c r="Q87" t="s">
        <v>60</v>
      </c>
      <c r="R87" t="s">
        <v>299</v>
      </c>
      <c r="V87" t="s">
        <v>278</v>
      </c>
    </row>
    <row r="88" spans="1:22" ht="14.25" x14ac:dyDescent="0.15">
      <c r="A88">
        <v>87</v>
      </c>
      <c r="B88">
        <v>5.5</v>
      </c>
      <c r="C88" t="s">
        <v>307</v>
      </c>
      <c r="D88" t="s">
        <v>288</v>
      </c>
      <c r="F88" t="s">
        <v>298</v>
      </c>
      <c r="H88" t="s">
        <v>24</v>
      </c>
      <c r="I88" t="s">
        <v>18</v>
      </c>
      <c r="J88" t="s">
        <v>57</v>
      </c>
      <c r="K88" t="s">
        <v>274</v>
      </c>
      <c r="L88" t="s">
        <v>19</v>
      </c>
      <c r="N88" s="18" t="s">
        <v>45</v>
      </c>
      <c r="O88" t="s">
        <v>45</v>
      </c>
      <c r="P88" t="s">
        <v>306</v>
      </c>
      <c r="Q88" t="s">
        <v>60</v>
      </c>
      <c r="R88" t="s">
        <v>299</v>
      </c>
      <c r="V88" t="s">
        <v>278</v>
      </c>
    </row>
    <row r="89" spans="1:22" ht="14.25" x14ac:dyDescent="0.15">
      <c r="A89">
        <v>88</v>
      </c>
      <c r="B89">
        <v>5.5</v>
      </c>
      <c r="C89" t="s">
        <v>308</v>
      </c>
      <c r="D89" t="s">
        <v>288</v>
      </c>
      <c r="F89" t="s">
        <v>309</v>
      </c>
      <c r="H89" t="s">
        <v>24</v>
      </c>
      <c r="I89" t="s">
        <v>18</v>
      </c>
      <c r="J89" t="s">
        <v>57</v>
      </c>
      <c r="K89" t="s">
        <v>274</v>
      </c>
      <c r="L89" t="s">
        <v>19</v>
      </c>
      <c r="N89" s="18" t="s">
        <v>45</v>
      </c>
      <c r="O89" t="s">
        <v>45</v>
      </c>
      <c r="P89" t="s">
        <v>311</v>
      </c>
      <c r="Q89" t="s">
        <v>96</v>
      </c>
      <c r="R89" t="s">
        <v>310</v>
      </c>
      <c r="V89" t="s">
        <v>278</v>
      </c>
    </row>
    <row r="90" spans="1:22" ht="14.25" x14ac:dyDescent="0.15">
      <c r="A90">
        <v>89</v>
      </c>
      <c r="B90">
        <v>5.5</v>
      </c>
      <c r="C90" t="s">
        <v>312</v>
      </c>
      <c r="D90" t="s">
        <v>288</v>
      </c>
      <c r="F90" t="s">
        <v>309</v>
      </c>
      <c r="H90" t="s">
        <v>24</v>
      </c>
      <c r="I90" t="s">
        <v>18</v>
      </c>
      <c r="J90" t="s">
        <v>57</v>
      </c>
      <c r="K90" t="s">
        <v>274</v>
      </c>
      <c r="L90" t="s">
        <v>19</v>
      </c>
      <c r="N90" s="18" t="s">
        <v>45</v>
      </c>
      <c r="O90" t="s">
        <v>45</v>
      </c>
      <c r="P90" t="s">
        <v>311</v>
      </c>
      <c r="Q90" t="s">
        <v>96</v>
      </c>
      <c r="R90" t="s">
        <v>310</v>
      </c>
      <c r="V90" t="s">
        <v>278</v>
      </c>
    </row>
    <row r="91" spans="1:22" ht="14.25" x14ac:dyDescent="0.15">
      <c r="A91">
        <v>90</v>
      </c>
      <c r="B91">
        <v>5.5</v>
      </c>
      <c r="C91" t="s">
        <v>313</v>
      </c>
      <c r="D91" t="s">
        <v>288</v>
      </c>
      <c r="F91" t="s">
        <v>309</v>
      </c>
      <c r="H91" t="s">
        <v>24</v>
      </c>
      <c r="I91" t="s">
        <v>18</v>
      </c>
      <c r="J91" t="s">
        <v>57</v>
      </c>
      <c r="K91" t="s">
        <v>274</v>
      </c>
      <c r="L91" t="s">
        <v>19</v>
      </c>
      <c r="N91" s="18" t="s">
        <v>45</v>
      </c>
      <c r="O91" t="s">
        <v>45</v>
      </c>
      <c r="P91" t="s">
        <v>311</v>
      </c>
      <c r="Q91" t="s">
        <v>96</v>
      </c>
      <c r="R91" t="s">
        <v>310</v>
      </c>
      <c r="V91" t="s">
        <v>278</v>
      </c>
    </row>
    <row r="92" spans="1:22" ht="14.25" x14ac:dyDescent="0.15">
      <c r="A92">
        <v>91</v>
      </c>
      <c r="B92">
        <v>5.5</v>
      </c>
      <c r="C92" t="s">
        <v>314</v>
      </c>
      <c r="D92" t="s">
        <v>288</v>
      </c>
      <c r="F92" t="s">
        <v>309</v>
      </c>
      <c r="H92" t="s">
        <v>24</v>
      </c>
      <c r="I92" t="s">
        <v>18</v>
      </c>
      <c r="J92" t="s">
        <v>57</v>
      </c>
      <c r="K92" t="s">
        <v>274</v>
      </c>
      <c r="L92" t="s">
        <v>19</v>
      </c>
      <c r="N92" s="18" t="s">
        <v>45</v>
      </c>
      <c r="O92" t="s">
        <v>45</v>
      </c>
      <c r="P92" t="s">
        <v>311</v>
      </c>
      <c r="Q92" t="s">
        <v>96</v>
      </c>
      <c r="R92" t="s">
        <v>310</v>
      </c>
      <c r="V92" t="s">
        <v>278</v>
      </c>
    </row>
    <row r="93" spans="1:22" ht="14.25" x14ac:dyDescent="0.15">
      <c r="A93">
        <v>92</v>
      </c>
      <c r="B93">
        <v>5.5</v>
      </c>
      <c r="C93" t="s">
        <v>315</v>
      </c>
      <c r="D93" t="s">
        <v>288</v>
      </c>
      <c r="F93" t="s">
        <v>309</v>
      </c>
      <c r="H93" t="s">
        <v>24</v>
      </c>
      <c r="I93" t="s">
        <v>18</v>
      </c>
      <c r="J93" t="s">
        <v>57</v>
      </c>
      <c r="K93" t="s">
        <v>274</v>
      </c>
      <c r="L93" t="s">
        <v>19</v>
      </c>
      <c r="N93" s="18" t="s">
        <v>45</v>
      </c>
      <c r="O93" t="s">
        <v>45</v>
      </c>
      <c r="P93" t="s">
        <v>311</v>
      </c>
      <c r="Q93" t="s">
        <v>96</v>
      </c>
      <c r="R93" t="s">
        <v>310</v>
      </c>
      <c r="V93" t="s">
        <v>278</v>
      </c>
    </row>
    <row r="94" spans="1:22" ht="14.25" x14ac:dyDescent="0.15">
      <c r="A94">
        <v>93</v>
      </c>
      <c r="B94">
        <v>5.5</v>
      </c>
      <c r="C94" t="s">
        <v>316</v>
      </c>
      <c r="D94" t="s">
        <v>288</v>
      </c>
      <c r="F94" t="s">
        <v>309</v>
      </c>
      <c r="H94" t="s">
        <v>24</v>
      </c>
      <c r="I94" t="s">
        <v>18</v>
      </c>
      <c r="J94" t="s">
        <v>57</v>
      </c>
      <c r="K94" t="s">
        <v>274</v>
      </c>
      <c r="L94" t="s">
        <v>19</v>
      </c>
      <c r="N94" s="18" t="s">
        <v>45</v>
      </c>
      <c r="O94" t="s">
        <v>45</v>
      </c>
      <c r="P94" t="s">
        <v>311</v>
      </c>
      <c r="Q94" t="s">
        <v>96</v>
      </c>
      <c r="R94" t="s">
        <v>310</v>
      </c>
      <c r="V94" t="s">
        <v>278</v>
      </c>
    </row>
    <row r="95" spans="1:22" ht="14.25" x14ac:dyDescent="0.15">
      <c r="A95">
        <v>94</v>
      </c>
      <c r="B95">
        <v>5.5</v>
      </c>
      <c r="C95" t="s">
        <v>317</v>
      </c>
      <c r="D95" t="s">
        <v>288</v>
      </c>
      <c r="F95" t="s">
        <v>298</v>
      </c>
      <c r="H95" t="s">
        <v>24</v>
      </c>
      <c r="I95" t="s">
        <v>18</v>
      </c>
      <c r="J95" t="s">
        <v>57</v>
      </c>
      <c r="K95" t="s">
        <v>274</v>
      </c>
      <c r="L95" t="s">
        <v>19</v>
      </c>
      <c r="N95" s="18" t="s">
        <v>45</v>
      </c>
      <c r="O95" t="s">
        <v>45</v>
      </c>
      <c r="P95" t="s">
        <v>318</v>
      </c>
      <c r="Q95" t="s">
        <v>60</v>
      </c>
      <c r="R95" t="s">
        <v>299</v>
      </c>
      <c r="V95" t="s">
        <v>278</v>
      </c>
    </row>
    <row r="96" spans="1:22" ht="14.25" x14ac:dyDescent="0.15">
      <c r="A96">
        <v>95</v>
      </c>
      <c r="B96">
        <v>5.5</v>
      </c>
      <c r="C96" t="s">
        <v>319</v>
      </c>
      <c r="D96" t="s">
        <v>288</v>
      </c>
      <c r="F96" t="s">
        <v>298</v>
      </c>
      <c r="H96" t="s">
        <v>24</v>
      </c>
      <c r="I96" t="s">
        <v>18</v>
      </c>
      <c r="J96" t="s">
        <v>57</v>
      </c>
      <c r="K96" t="s">
        <v>274</v>
      </c>
      <c r="L96" t="s">
        <v>19</v>
      </c>
      <c r="N96" s="18" t="s">
        <v>45</v>
      </c>
      <c r="O96" t="s">
        <v>45</v>
      </c>
      <c r="P96" t="s">
        <v>318</v>
      </c>
      <c r="Q96" t="s">
        <v>60</v>
      </c>
      <c r="R96" t="s">
        <v>299</v>
      </c>
      <c r="V96" t="s">
        <v>278</v>
      </c>
    </row>
    <row r="97" spans="1:22" ht="14.25" x14ac:dyDescent="0.15">
      <c r="A97">
        <v>96</v>
      </c>
      <c r="B97">
        <v>5.5</v>
      </c>
      <c r="C97" t="s">
        <v>320</v>
      </c>
      <c r="D97" t="s">
        <v>288</v>
      </c>
      <c r="F97" t="s">
        <v>298</v>
      </c>
      <c r="H97" t="s">
        <v>24</v>
      </c>
      <c r="I97" t="s">
        <v>18</v>
      </c>
      <c r="J97" t="s">
        <v>57</v>
      </c>
      <c r="K97" t="s">
        <v>274</v>
      </c>
      <c r="L97" t="s">
        <v>19</v>
      </c>
      <c r="N97" s="18" t="s">
        <v>45</v>
      </c>
      <c r="O97" t="s">
        <v>45</v>
      </c>
      <c r="P97" t="s">
        <v>318</v>
      </c>
      <c r="Q97" t="s">
        <v>60</v>
      </c>
      <c r="R97" t="s">
        <v>299</v>
      </c>
      <c r="V97" t="s">
        <v>278</v>
      </c>
    </row>
    <row r="98" spans="1:22" ht="14.25" x14ac:dyDescent="0.15">
      <c r="A98">
        <v>97</v>
      </c>
      <c r="B98">
        <v>5.5</v>
      </c>
      <c r="C98" t="s">
        <v>321</v>
      </c>
      <c r="D98" t="s">
        <v>288</v>
      </c>
      <c r="F98" t="s">
        <v>298</v>
      </c>
      <c r="H98" t="s">
        <v>24</v>
      </c>
      <c r="I98" t="s">
        <v>18</v>
      </c>
      <c r="J98" t="s">
        <v>57</v>
      </c>
      <c r="K98" t="s">
        <v>274</v>
      </c>
      <c r="L98" t="s">
        <v>19</v>
      </c>
      <c r="N98" s="18" t="s">
        <v>45</v>
      </c>
      <c r="O98" t="s">
        <v>45</v>
      </c>
      <c r="P98" t="s">
        <v>318</v>
      </c>
      <c r="Q98" t="s">
        <v>60</v>
      </c>
      <c r="R98" t="s">
        <v>299</v>
      </c>
      <c r="V98" t="s">
        <v>278</v>
      </c>
    </row>
    <row r="99" spans="1:22" ht="14.25" x14ac:dyDescent="0.15">
      <c r="A99">
        <v>98</v>
      </c>
      <c r="B99">
        <v>5.5</v>
      </c>
      <c r="C99" t="s">
        <v>322</v>
      </c>
      <c r="D99" t="s">
        <v>288</v>
      </c>
      <c r="F99" t="s">
        <v>298</v>
      </c>
      <c r="H99" t="s">
        <v>24</v>
      </c>
      <c r="I99" t="s">
        <v>18</v>
      </c>
      <c r="J99" t="s">
        <v>57</v>
      </c>
      <c r="K99" t="s">
        <v>274</v>
      </c>
      <c r="L99" t="s">
        <v>19</v>
      </c>
      <c r="N99" s="18" t="s">
        <v>45</v>
      </c>
      <c r="O99" t="s">
        <v>45</v>
      </c>
      <c r="P99" t="s">
        <v>318</v>
      </c>
      <c r="Q99" t="s">
        <v>60</v>
      </c>
      <c r="R99" t="s">
        <v>299</v>
      </c>
      <c r="V99" t="s">
        <v>278</v>
      </c>
    </row>
    <row r="100" spans="1:22" ht="14.25" x14ac:dyDescent="0.15">
      <c r="A100">
        <v>99</v>
      </c>
      <c r="B100">
        <v>5.5</v>
      </c>
      <c r="C100" t="s">
        <v>323</v>
      </c>
      <c r="D100" t="s">
        <v>288</v>
      </c>
      <c r="F100" t="s">
        <v>298</v>
      </c>
      <c r="H100" t="s">
        <v>24</v>
      </c>
      <c r="I100" t="s">
        <v>18</v>
      </c>
      <c r="J100" t="s">
        <v>57</v>
      </c>
      <c r="K100" t="s">
        <v>274</v>
      </c>
      <c r="L100" t="s">
        <v>19</v>
      </c>
      <c r="N100" s="18" t="s">
        <v>45</v>
      </c>
      <c r="O100" t="s">
        <v>45</v>
      </c>
      <c r="P100" t="s">
        <v>318</v>
      </c>
      <c r="Q100" t="s">
        <v>60</v>
      </c>
      <c r="R100" t="s">
        <v>299</v>
      </c>
      <c r="V100" t="s">
        <v>278</v>
      </c>
    </row>
    <row r="101" spans="1:22" ht="14.25" x14ac:dyDescent="0.15">
      <c r="A101">
        <v>100</v>
      </c>
      <c r="B101">
        <v>5.5</v>
      </c>
      <c r="C101" t="s">
        <v>324</v>
      </c>
      <c r="D101" t="s">
        <v>288</v>
      </c>
      <c r="F101" t="s">
        <v>298</v>
      </c>
      <c r="H101" t="s">
        <v>24</v>
      </c>
      <c r="I101" t="s">
        <v>18</v>
      </c>
      <c r="J101" t="s">
        <v>57</v>
      </c>
      <c r="K101" t="s">
        <v>274</v>
      </c>
      <c r="L101" t="s">
        <v>19</v>
      </c>
      <c r="N101" s="18" t="s">
        <v>45</v>
      </c>
      <c r="O101" t="s">
        <v>45</v>
      </c>
      <c r="P101" t="s">
        <v>318</v>
      </c>
      <c r="Q101" t="s">
        <v>60</v>
      </c>
      <c r="R101" t="s">
        <v>299</v>
      </c>
      <c r="V101" t="s">
        <v>278</v>
      </c>
    </row>
    <row r="102" spans="1:22" ht="14.25" x14ac:dyDescent="0.15">
      <c r="A102">
        <v>101</v>
      </c>
      <c r="B102">
        <v>5.5</v>
      </c>
      <c r="C102" t="s">
        <v>325</v>
      </c>
      <c r="D102" t="s">
        <v>288</v>
      </c>
      <c r="F102" t="s">
        <v>298</v>
      </c>
      <c r="H102" t="s">
        <v>24</v>
      </c>
      <c r="I102" t="s">
        <v>18</v>
      </c>
      <c r="J102" t="s">
        <v>57</v>
      </c>
      <c r="K102" t="s">
        <v>274</v>
      </c>
      <c r="L102" t="s">
        <v>19</v>
      </c>
      <c r="N102" s="18" t="s">
        <v>45</v>
      </c>
      <c r="O102" t="s">
        <v>45</v>
      </c>
      <c r="P102" t="s">
        <v>318</v>
      </c>
      <c r="Q102" t="s">
        <v>60</v>
      </c>
      <c r="R102" t="s">
        <v>299</v>
      </c>
      <c r="V102" t="s">
        <v>278</v>
      </c>
    </row>
    <row r="103" spans="1:22" ht="14.25" x14ac:dyDescent="0.15">
      <c r="A103">
        <v>102</v>
      </c>
      <c r="B103">
        <v>5.5</v>
      </c>
      <c r="C103" t="s">
        <v>326</v>
      </c>
      <c r="D103" t="s">
        <v>288</v>
      </c>
      <c r="F103" t="s">
        <v>298</v>
      </c>
      <c r="H103" t="s">
        <v>24</v>
      </c>
      <c r="I103" t="s">
        <v>18</v>
      </c>
      <c r="J103" t="s">
        <v>57</v>
      </c>
      <c r="K103" t="s">
        <v>274</v>
      </c>
      <c r="L103" t="s">
        <v>19</v>
      </c>
      <c r="N103" s="18" t="s">
        <v>45</v>
      </c>
      <c r="O103" t="s">
        <v>45</v>
      </c>
      <c r="P103" t="s">
        <v>318</v>
      </c>
      <c r="Q103" t="s">
        <v>60</v>
      </c>
      <c r="R103" t="s">
        <v>299</v>
      </c>
      <c r="V103" t="s">
        <v>278</v>
      </c>
    </row>
    <row r="104" spans="1:22" ht="14.25" x14ac:dyDescent="0.15">
      <c r="A104">
        <v>103</v>
      </c>
      <c r="B104">
        <v>5.5</v>
      </c>
      <c r="C104" t="s">
        <v>327</v>
      </c>
      <c r="D104" t="s">
        <v>288</v>
      </c>
      <c r="F104" t="s">
        <v>298</v>
      </c>
      <c r="H104" t="s">
        <v>24</v>
      </c>
      <c r="I104" t="s">
        <v>18</v>
      </c>
      <c r="J104" t="s">
        <v>57</v>
      </c>
      <c r="K104" t="s">
        <v>274</v>
      </c>
      <c r="L104" t="s">
        <v>19</v>
      </c>
      <c r="N104" s="18" t="s">
        <v>45</v>
      </c>
      <c r="O104" t="s">
        <v>45</v>
      </c>
      <c r="P104" t="s">
        <v>318</v>
      </c>
      <c r="Q104" t="s">
        <v>60</v>
      </c>
      <c r="R104" t="s">
        <v>299</v>
      </c>
      <c r="V104" t="s">
        <v>278</v>
      </c>
    </row>
    <row r="105" spans="1:22" ht="14.25" x14ac:dyDescent="0.15">
      <c r="A105">
        <v>104</v>
      </c>
      <c r="B105">
        <v>5.5</v>
      </c>
      <c r="C105" t="s">
        <v>328</v>
      </c>
      <c r="D105" t="s">
        <v>288</v>
      </c>
      <c r="F105" t="s">
        <v>329</v>
      </c>
      <c r="H105" t="s">
        <v>24</v>
      </c>
      <c r="I105" t="s">
        <v>18</v>
      </c>
      <c r="J105" t="s">
        <v>57</v>
      </c>
      <c r="K105" t="s">
        <v>274</v>
      </c>
      <c r="L105" t="s">
        <v>19</v>
      </c>
      <c r="N105" s="18" t="s">
        <v>45</v>
      </c>
      <c r="O105" t="s">
        <v>45</v>
      </c>
      <c r="P105" t="s">
        <v>331</v>
      </c>
      <c r="Q105" t="s">
        <v>330</v>
      </c>
      <c r="R105" t="s">
        <v>299</v>
      </c>
      <c r="V105" t="s">
        <v>278</v>
      </c>
    </row>
    <row r="106" spans="1:22" ht="14.25" x14ac:dyDescent="0.15">
      <c r="A106">
        <v>105</v>
      </c>
      <c r="B106">
        <v>5.5</v>
      </c>
      <c r="C106" t="s">
        <v>332</v>
      </c>
      <c r="D106" t="s">
        <v>288</v>
      </c>
      <c r="F106" t="s">
        <v>329</v>
      </c>
      <c r="H106" t="s">
        <v>24</v>
      </c>
      <c r="I106" t="s">
        <v>18</v>
      </c>
      <c r="J106" t="s">
        <v>57</v>
      </c>
      <c r="K106" t="s">
        <v>274</v>
      </c>
      <c r="L106" t="s">
        <v>19</v>
      </c>
      <c r="N106" s="18" t="s">
        <v>45</v>
      </c>
      <c r="O106" t="s">
        <v>45</v>
      </c>
      <c r="P106" t="s">
        <v>331</v>
      </c>
      <c r="Q106" t="s">
        <v>330</v>
      </c>
      <c r="R106" t="s">
        <v>299</v>
      </c>
      <c r="V106" t="s">
        <v>278</v>
      </c>
    </row>
    <row r="107" spans="1:22" ht="14.25" x14ac:dyDescent="0.15">
      <c r="A107">
        <v>106</v>
      </c>
      <c r="B107">
        <v>5.5</v>
      </c>
      <c r="C107" t="s">
        <v>333</v>
      </c>
      <c r="D107" t="s">
        <v>288</v>
      </c>
      <c r="F107" t="s">
        <v>334</v>
      </c>
      <c r="H107" t="s">
        <v>24</v>
      </c>
      <c r="I107" t="s">
        <v>18</v>
      </c>
      <c r="J107" t="s">
        <v>57</v>
      </c>
      <c r="K107" t="s">
        <v>274</v>
      </c>
      <c r="L107" t="s">
        <v>19</v>
      </c>
      <c r="N107" s="18" t="s">
        <v>45</v>
      </c>
      <c r="O107" t="s">
        <v>45</v>
      </c>
      <c r="P107" t="s">
        <v>335</v>
      </c>
      <c r="Q107" t="s">
        <v>330</v>
      </c>
      <c r="R107" t="s">
        <v>330</v>
      </c>
      <c r="V107" t="s">
        <v>278</v>
      </c>
    </row>
    <row r="108" spans="1:22" ht="14.25" x14ac:dyDescent="0.15">
      <c r="A108">
        <v>107</v>
      </c>
      <c r="B108">
        <v>5.5</v>
      </c>
      <c r="C108" t="s">
        <v>336</v>
      </c>
      <c r="D108" t="s">
        <v>337</v>
      </c>
      <c r="F108" t="s">
        <v>338</v>
      </c>
      <c r="H108" t="s">
        <v>24</v>
      </c>
      <c r="I108" t="s">
        <v>18</v>
      </c>
      <c r="J108" t="s">
        <v>57</v>
      </c>
      <c r="K108" t="s">
        <v>274</v>
      </c>
      <c r="L108" t="s">
        <v>19</v>
      </c>
      <c r="N108" s="18" t="s">
        <v>45</v>
      </c>
      <c r="O108" t="s">
        <v>45</v>
      </c>
      <c r="P108" t="s">
        <v>341</v>
      </c>
      <c r="Q108" t="s">
        <v>339</v>
      </c>
      <c r="R108" t="s">
        <v>340</v>
      </c>
      <c r="V108" t="s">
        <v>278</v>
      </c>
    </row>
    <row r="109" spans="1:22" ht="14.25" x14ac:dyDescent="0.15">
      <c r="A109">
        <v>108</v>
      </c>
      <c r="B109">
        <v>11</v>
      </c>
      <c r="C109" t="s">
        <v>342</v>
      </c>
      <c r="D109" t="s">
        <v>343</v>
      </c>
      <c r="F109" t="s">
        <v>344</v>
      </c>
      <c r="H109" t="s">
        <v>24</v>
      </c>
      <c r="I109" t="s">
        <v>18</v>
      </c>
      <c r="J109" t="s">
        <v>57</v>
      </c>
      <c r="K109" t="s">
        <v>274</v>
      </c>
      <c r="L109" t="s">
        <v>19</v>
      </c>
      <c r="N109" s="18" t="s">
        <v>45</v>
      </c>
      <c r="O109" t="s">
        <v>45</v>
      </c>
      <c r="P109" t="s">
        <v>346</v>
      </c>
      <c r="Q109" t="s">
        <v>290</v>
      </c>
      <c r="V109" t="s">
        <v>345</v>
      </c>
    </row>
    <row r="110" spans="1:22" ht="14.25" x14ac:dyDescent="0.15">
      <c r="A110">
        <v>109</v>
      </c>
      <c r="B110">
        <v>5.5</v>
      </c>
      <c r="C110" t="s">
        <v>347</v>
      </c>
      <c r="D110" t="s">
        <v>348</v>
      </c>
      <c r="F110" t="s">
        <v>349</v>
      </c>
      <c r="H110" t="s">
        <v>24</v>
      </c>
      <c r="I110" t="s">
        <v>18</v>
      </c>
      <c r="J110" t="s">
        <v>57</v>
      </c>
      <c r="K110" t="s">
        <v>274</v>
      </c>
      <c r="L110" t="s">
        <v>19</v>
      </c>
      <c r="N110" s="18" t="s">
        <v>45</v>
      </c>
      <c r="O110" t="s">
        <v>120</v>
      </c>
      <c r="P110" t="s">
        <v>352</v>
      </c>
      <c r="Q110" t="s">
        <v>330</v>
      </c>
      <c r="R110" t="s">
        <v>350</v>
      </c>
      <c r="V110" t="s">
        <v>351</v>
      </c>
    </row>
    <row r="111" spans="1:22" ht="14.25" x14ac:dyDescent="0.15">
      <c r="A111">
        <v>110</v>
      </c>
      <c r="B111">
        <v>5.5</v>
      </c>
      <c r="C111" t="s">
        <v>353</v>
      </c>
      <c r="D111" t="s">
        <v>348</v>
      </c>
      <c r="F111" t="s">
        <v>354</v>
      </c>
      <c r="H111" t="s">
        <v>24</v>
      </c>
      <c r="I111" t="s">
        <v>18</v>
      </c>
      <c r="J111" t="s">
        <v>57</v>
      </c>
      <c r="K111" t="s">
        <v>274</v>
      </c>
      <c r="L111" t="s">
        <v>19</v>
      </c>
      <c r="N111" s="18" t="s">
        <v>45</v>
      </c>
      <c r="O111" t="s">
        <v>120</v>
      </c>
      <c r="P111" t="s">
        <v>355</v>
      </c>
      <c r="Q111" t="s">
        <v>60</v>
      </c>
      <c r="R111" t="s">
        <v>350</v>
      </c>
      <c r="V111" t="s">
        <v>351</v>
      </c>
    </row>
    <row r="112" spans="1:22" ht="14.25" x14ac:dyDescent="0.15">
      <c r="A112">
        <v>111</v>
      </c>
      <c r="B112">
        <v>5.5</v>
      </c>
      <c r="C112" t="s">
        <v>356</v>
      </c>
      <c r="D112" t="s">
        <v>357</v>
      </c>
      <c r="F112" t="s">
        <v>298</v>
      </c>
      <c r="H112" t="s">
        <v>24</v>
      </c>
      <c r="I112" t="s">
        <v>18</v>
      </c>
      <c r="J112" t="s">
        <v>57</v>
      </c>
      <c r="K112" t="s">
        <v>274</v>
      </c>
      <c r="L112" t="s">
        <v>19</v>
      </c>
      <c r="N112" s="18" t="s">
        <v>45</v>
      </c>
      <c r="O112" t="s">
        <v>45</v>
      </c>
      <c r="P112" t="s">
        <v>358</v>
      </c>
      <c r="Q112" t="s">
        <v>60</v>
      </c>
      <c r="R112" t="s">
        <v>299</v>
      </c>
      <c r="V112" t="s">
        <v>278</v>
      </c>
    </row>
    <row r="113" spans="1:22" ht="14.25" x14ac:dyDescent="0.15">
      <c r="A113">
        <v>112</v>
      </c>
      <c r="B113">
        <v>5.5</v>
      </c>
      <c r="C113" t="s">
        <v>359</v>
      </c>
      <c r="D113" t="s">
        <v>357</v>
      </c>
      <c r="F113" t="s">
        <v>298</v>
      </c>
      <c r="H113" t="s">
        <v>24</v>
      </c>
      <c r="I113" t="s">
        <v>18</v>
      </c>
      <c r="J113" t="s">
        <v>57</v>
      </c>
      <c r="K113" t="s">
        <v>274</v>
      </c>
      <c r="L113" t="s">
        <v>19</v>
      </c>
      <c r="N113" s="18" t="s">
        <v>45</v>
      </c>
      <c r="O113" t="s">
        <v>45</v>
      </c>
      <c r="P113" t="s">
        <v>358</v>
      </c>
      <c r="Q113" t="s">
        <v>60</v>
      </c>
      <c r="R113" t="s">
        <v>299</v>
      </c>
      <c r="V113" t="s">
        <v>278</v>
      </c>
    </row>
    <row r="114" spans="1:22" ht="14.25" x14ac:dyDescent="0.15">
      <c r="A114">
        <v>113</v>
      </c>
      <c r="B114">
        <v>5.5</v>
      </c>
      <c r="C114" t="s">
        <v>360</v>
      </c>
      <c r="D114" t="s">
        <v>357</v>
      </c>
      <c r="F114" t="s">
        <v>298</v>
      </c>
      <c r="H114" t="s">
        <v>24</v>
      </c>
      <c r="I114" t="s">
        <v>18</v>
      </c>
      <c r="J114" t="s">
        <v>57</v>
      </c>
      <c r="K114" t="s">
        <v>274</v>
      </c>
      <c r="L114" t="s">
        <v>19</v>
      </c>
      <c r="N114" s="18" t="s">
        <v>45</v>
      </c>
      <c r="O114" t="s">
        <v>45</v>
      </c>
      <c r="P114" t="s">
        <v>358</v>
      </c>
      <c r="Q114" t="s">
        <v>60</v>
      </c>
      <c r="R114" t="s">
        <v>299</v>
      </c>
      <c r="V114" t="s">
        <v>278</v>
      </c>
    </row>
    <row r="115" spans="1:22" ht="14.25" x14ac:dyDescent="0.15">
      <c r="A115">
        <v>114</v>
      </c>
      <c r="B115">
        <v>2.2000000000000002</v>
      </c>
      <c r="C115" t="s">
        <v>361</v>
      </c>
      <c r="D115" t="s">
        <v>362</v>
      </c>
      <c r="F115">
        <v>0</v>
      </c>
      <c r="H115" t="s">
        <v>97</v>
      </c>
      <c r="I115" t="s">
        <v>18</v>
      </c>
      <c r="J115" t="s">
        <v>20</v>
      </c>
      <c r="K115" t="s">
        <v>274</v>
      </c>
      <c r="L115" t="s">
        <v>19</v>
      </c>
      <c r="N115" s="18" t="s">
        <v>45</v>
      </c>
      <c r="O115" t="s">
        <v>98</v>
      </c>
      <c r="P115" t="s">
        <v>364</v>
      </c>
      <c r="Q115" t="s">
        <v>363</v>
      </c>
    </row>
    <row r="116" spans="1:22" ht="14.25" x14ac:dyDescent="0.15">
      <c r="A116">
        <v>115</v>
      </c>
      <c r="B116">
        <v>2.2000000000000002</v>
      </c>
      <c r="C116" t="s">
        <v>365</v>
      </c>
      <c r="D116" t="s">
        <v>366</v>
      </c>
      <c r="F116" t="s">
        <v>367</v>
      </c>
      <c r="H116" t="s">
        <v>97</v>
      </c>
      <c r="I116" t="s">
        <v>18</v>
      </c>
      <c r="J116" t="s">
        <v>20</v>
      </c>
      <c r="K116" t="s">
        <v>274</v>
      </c>
      <c r="L116" t="s">
        <v>19</v>
      </c>
      <c r="N116" s="18" t="s">
        <v>45</v>
      </c>
      <c r="O116" t="s">
        <v>98</v>
      </c>
      <c r="P116" t="s">
        <v>370</v>
      </c>
      <c r="Q116" t="s">
        <v>194</v>
      </c>
      <c r="R116" t="s">
        <v>368</v>
      </c>
      <c r="V116" t="s">
        <v>369</v>
      </c>
    </row>
    <row r="117" spans="1:22" ht="14.25" x14ac:dyDescent="0.15">
      <c r="A117">
        <v>116</v>
      </c>
      <c r="B117">
        <v>2.2000000000000002</v>
      </c>
      <c r="C117" t="s">
        <v>371</v>
      </c>
      <c r="D117" t="s">
        <v>366</v>
      </c>
      <c r="F117" t="s">
        <v>372</v>
      </c>
      <c r="H117" t="s">
        <v>24</v>
      </c>
      <c r="I117" t="s">
        <v>18</v>
      </c>
      <c r="J117" t="s">
        <v>20</v>
      </c>
      <c r="K117" t="s">
        <v>274</v>
      </c>
      <c r="L117" t="s">
        <v>19</v>
      </c>
      <c r="N117" s="18" t="s">
        <v>45</v>
      </c>
      <c r="O117" t="s">
        <v>45</v>
      </c>
      <c r="R117" t="s">
        <v>373</v>
      </c>
      <c r="V117" t="s">
        <v>374</v>
      </c>
    </row>
    <row r="118" spans="1:22" ht="14.25" x14ac:dyDescent="0.15">
      <c r="A118">
        <v>117</v>
      </c>
      <c r="B118">
        <v>2.2000000000000002</v>
      </c>
      <c r="C118" t="s">
        <v>375</v>
      </c>
      <c r="D118" t="s">
        <v>366</v>
      </c>
      <c r="F118" t="s">
        <v>372</v>
      </c>
      <c r="H118" t="s">
        <v>24</v>
      </c>
      <c r="I118" t="s">
        <v>18</v>
      </c>
      <c r="J118" t="s">
        <v>20</v>
      </c>
      <c r="K118" t="s">
        <v>274</v>
      </c>
      <c r="L118" t="s">
        <v>19</v>
      </c>
      <c r="N118" s="18" t="s">
        <v>45</v>
      </c>
      <c r="O118" t="s">
        <v>45</v>
      </c>
      <c r="Q118" t="s">
        <v>194</v>
      </c>
      <c r="R118" t="s">
        <v>373</v>
      </c>
      <c r="V118" t="s">
        <v>374</v>
      </c>
    </row>
    <row r="119" spans="1:22" ht="14.25" x14ac:dyDescent="0.15">
      <c r="A119">
        <v>118</v>
      </c>
      <c r="B119">
        <v>2.2000000000000002</v>
      </c>
      <c r="C119" t="s">
        <v>376</v>
      </c>
      <c r="D119" t="s">
        <v>366</v>
      </c>
      <c r="F119" t="s">
        <v>372</v>
      </c>
      <c r="H119" t="s">
        <v>24</v>
      </c>
      <c r="I119" t="s">
        <v>18</v>
      </c>
      <c r="J119" t="s">
        <v>20</v>
      </c>
      <c r="K119" t="s">
        <v>274</v>
      </c>
      <c r="L119" t="s">
        <v>19</v>
      </c>
      <c r="N119" s="18" t="s">
        <v>45</v>
      </c>
      <c r="O119" t="s">
        <v>45</v>
      </c>
      <c r="R119" t="s">
        <v>373</v>
      </c>
      <c r="V119" t="s">
        <v>374</v>
      </c>
    </row>
    <row r="120" spans="1:22" ht="14.25" x14ac:dyDescent="0.15">
      <c r="A120">
        <v>119</v>
      </c>
      <c r="B120">
        <v>2.2000000000000002</v>
      </c>
      <c r="C120" t="s">
        <v>377</v>
      </c>
      <c r="D120" t="s">
        <v>366</v>
      </c>
      <c r="F120" t="s">
        <v>372</v>
      </c>
      <c r="H120" t="s">
        <v>97</v>
      </c>
      <c r="I120" t="s">
        <v>18</v>
      </c>
      <c r="J120" t="s">
        <v>20</v>
      </c>
      <c r="K120" t="s">
        <v>274</v>
      </c>
      <c r="L120" t="s">
        <v>19</v>
      </c>
      <c r="N120" s="18" t="s">
        <v>45</v>
      </c>
      <c r="O120" t="s">
        <v>120</v>
      </c>
      <c r="R120" t="s">
        <v>373</v>
      </c>
      <c r="V120" t="s">
        <v>378</v>
      </c>
    </row>
    <row r="121" spans="1:22" ht="14.25" x14ac:dyDescent="0.15">
      <c r="A121">
        <v>120</v>
      </c>
      <c r="B121">
        <v>2.2000000000000002</v>
      </c>
      <c r="C121" t="s">
        <v>379</v>
      </c>
      <c r="D121" t="s">
        <v>380</v>
      </c>
      <c r="F121" t="s">
        <v>381</v>
      </c>
      <c r="H121" t="s">
        <v>24</v>
      </c>
      <c r="I121" t="s">
        <v>18</v>
      </c>
      <c r="J121" t="s">
        <v>20</v>
      </c>
      <c r="K121" t="s">
        <v>274</v>
      </c>
      <c r="L121" t="s">
        <v>19</v>
      </c>
      <c r="N121" s="18" t="s">
        <v>45</v>
      </c>
      <c r="O121" t="s">
        <v>45</v>
      </c>
      <c r="R121" t="s">
        <v>157</v>
      </c>
      <c r="V121" t="s">
        <v>382</v>
      </c>
    </row>
    <row r="122" spans="1:22" ht="14.25" x14ac:dyDescent="0.15">
      <c r="A122">
        <v>121</v>
      </c>
      <c r="B122">
        <v>4</v>
      </c>
      <c r="C122" t="s">
        <v>383</v>
      </c>
      <c r="D122" t="s">
        <v>384</v>
      </c>
      <c r="F122" t="s">
        <v>385</v>
      </c>
      <c r="H122" t="s">
        <v>24</v>
      </c>
      <c r="I122" t="s">
        <v>18</v>
      </c>
      <c r="J122" t="s">
        <v>57</v>
      </c>
      <c r="K122" t="s">
        <v>16</v>
      </c>
      <c r="L122" t="s">
        <v>19</v>
      </c>
      <c r="N122" s="18" t="s">
        <v>116</v>
      </c>
      <c r="O122" t="s">
        <v>120</v>
      </c>
      <c r="P122" t="s">
        <v>388</v>
      </c>
      <c r="Q122" t="s">
        <v>386</v>
      </c>
      <c r="V122" t="s">
        <v>387</v>
      </c>
    </row>
    <row r="123" spans="1:22" ht="14.25" x14ac:dyDescent="0.15">
      <c r="A123">
        <v>122</v>
      </c>
      <c r="B123">
        <v>4</v>
      </c>
      <c r="C123" t="s">
        <v>389</v>
      </c>
      <c r="D123" t="s">
        <v>384</v>
      </c>
      <c r="F123" t="s">
        <v>390</v>
      </c>
      <c r="H123" t="s">
        <v>24</v>
      </c>
      <c r="I123" t="s">
        <v>18</v>
      </c>
      <c r="J123" t="s">
        <v>57</v>
      </c>
      <c r="K123" t="s">
        <v>16</v>
      </c>
      <c r="L123" t="s">
        <v>19</v>
      </c>
      <c r="N123" s="18" t="s">
        <v>116</v>
      </c>
      <c r="O123" t="s">
        <v>120</v>
      </c>
      <c r="P123" t="s">
        <v>392</v>
      </c>
      <c r="Q123" t="s">
        <v>60</v>
      </c>
      <c r="R123" t="s">
        <v>391</v>
      </c>
      <c r="V123" t="s">
        <v>387</v>
      </c>
    </row>
    <row r="124" spans="1:22" ht="14.25" x14ac:dyDescent="0.15">
      <c r="A124">
        <v>123</v>
      </c>
      <c r="B124">
        <v>4</v>
      </c>
      <c r="C124" t="s">
        <v>393</v>
      </c>
      <c r="D124" t="s">
        <v>394</v>
      </c>
      <c r="F124" t="s">
        <v>395</v>
      </c>
      <c r="H124" t="s">
        <v>24</v>
      </c>
      <c r="I124" t="s">
        <v>18</v>
      </c>
      <c r="J124" t="s">
        <v>57</v>
      </c>
      <c r="K124" t="s">
        <v>16</v>
      </c>
      <c r="L124" t="s">
        <v>19</v>
      </c>
      <c r="N124" s="18" t="s">
        <v>116</v>
      </c>
      <c r="O124" t="s">
        <v>120</v>
      </c>
      <c r="P124" t="s">
        <v>396</v>
      </c>
      <c r="Q124" t="s">
        <v>60</v>
      </c>
      <c r="R124" t="s">
        <v>391</v>
      </c>
      <c r="V124" t="s">
        <v>387</v>
      </c>
    </row>
    <row r="125" spans="1:22" ht="14.25" x14ac:dyDescent="0.15">
      <c r="A125">
        <v>124</v>
      </c>
      <c r="B125">
        <v>4</v>
      </c>
      <c r="C125" t="s">
        <v>397</v>
      </c>
      <c r="D125" t="s">
        <v>394</v>
      </c>
      <c r="F125" t="s">
        <v>395</v>
      </c>
      <c r="H125" t="s">
        <v>24</v>
      </c>
      <c r="I125" t="s">
        <v>18</v>
      </c>
      <c r="J125" t="s">
        <v>57</v>
      </c>
      <c r="K125" t="s">
        <v>16</v>
      </c>
      <c r="L125" t="s">
        <v>19</v>
      </c>
      <c r="N125" s="18" t="s">
        <v>116</v>
      </c>
      <c r="O125" t="s">
        <v>120</v>
      </c>
      <c r="P125" t="s">
        <v>396</v>
      </c>
      <c r="Q125" t="s">
        <v>60</v>
      </c>
      <c r="R125" t="s">
        <v>391</v>
      </c>
      <c r="V125" t="s">
        <v>387</v>
      </c>
    </row>
    <row r="126" spans="1:22" ht="14.25" x14ac:dyDescent="0.15">
      <c r="A126">
        <v>125</v>
      </c>
      <c r="B126">
        <v>4</v>
      </c>
      <c r="C126" t="s">
        <v>398</v>
      </c>
      <c r="D126" t="s">
        <v>394</v>
      </c>
      <c r="F126" t="s">
        <v>399</v>
      </c>
      <c r="H126" t="s">
        <v>24</v>
      </c>
      <c r="I126" t="s">
        <v>18</v>
      </c>
      <c r="J126" t="s">
        <v>57</v>
      </c>
      <c r="K126" t="s">
        <v>16</v>
      </c>
      <c r="L126" t="s">
        <v>19</v>
      </c>
      <c r="N126" s="18" t="s">
        <v>116</v>
      </c>
      <c r="O126" t="s">
        <v>120</v>
      </c>
      <c r="P126" t="s">
        <v>400</v>
      </c>
      <c r="Q126" t="s">
        <v>60</v>
      </c>
      <c r="R126" t="s">
        <v>391</v>
      </c>
      <c r="V126" t="s">
        <v>387</v>
      </c>
    </row>
    <row r="127" spans="1:22" ht="14.25" x14ac:dyDescent="0.15">
      <c r="A127">
        <v>126</v>
      </c>
      <c r="B127">
        <v>4</v>
      </c>
      <c r="C127" t="s">
        <v>401</v>
      </c>
      <c r="D127" t="s">
        <v>402</v>
      </c>
      <c r="F127" t="s">
        <v>399</v>
      </c>
      <c r="H127" t="s">
        <v>24</v>
      </c>
      <c r="I127" t="s">
        <v>18</v>
      </c>
      <c r="J127" t="s">
        <v>57</v>
      </c>
      <c r="K127" t="s">
        <v>16</v>
      </c>
      <c r="L127" t="s">
        <v>19</v>
      </c>
      <c r="N127" s="18" t="s">
        <v>116</v>
      </c>
      <c r="O127" t="s">
        <v>120</v>
      </c>
      <c r="P127" t="s">
        <v>403</v>
      </c>
      <c r="Q127" t="s">
        <v>60</v>
      </c>
      <c r="R127" t="s">
        <v>391</v>
      </c>
      <c r="V127" t="s">
        <v>387</v>
      </c>
    </row>
    <row r="128" spans="1:22" ht="14.25" x14ac:dyDescent="0.15">
      <c r="A128">
        <v>127</v>
      </c>
      <c r="B128">
        <v>4</v>
      </c>
      <c r="C128" t="s">
        <v>404</v>
      </c>
      <c r="D128" t="s">
        <v>402</v>
      </c>
      <c r="F128" t="s">
        <v>399</v>
      </c>
      <c r="H128" t="s">
        <v>24</v>
      </c>
      <c r="I128" t="s">
        <v>18</v>
      </c>
      <c r="J128" t="s">
        <v>57</v>
      </c>
      <c r="K128" t="s">
        <v>16</v>
      </c>
      <c r="L128" t="s">
        <v>19</v>
      </c>
      <c r="N128" s="18" t="s">
        <v>116</v>
      </c>
      <c r="O128" t="s">
        <v>120</v>
      </c>
      <c r="P128" t="s">
        <v>403</v>
      </c>
      <c r="Q128" t="s">
        <v>60</v>
      </c>
      <c r="R128" t="s">
        <v>391</v>
      </c>
      <c r="V128" t="s">
        <v>387</v>
      </c>
    </row>
    <row r="129" spans="1:22" ht="14.25" x14ac:dyDescent="0.15">
      <c r="A129">
        <v>128</v>
      </c>
      <c r="B129">
        <v>4</v>
      </c>
      <c r="C129" t="s">
        <v>405</v>
      </c>
      <c r="D129" t="s">
        <v>402</v>
      </c>
      <c r="F129" t="s">
        <v>406</v>
      </c>
      <c r="H129" t="s">
        <v>24</v>
      </c>
      <c r="I129" t="s">
        <v>18</v>
      </c>
      <c r="J129" t="s">
        <v>57</v>
      </c>
      <c r="K129" t="s">
        <v>16</v>
      </c>
      <c r="L129" t="s">
        <v>19</v>
      </c>
      <c r="N129" s="18" t="s">
        <v>116</v>
      </c>
      <c r="O129" t="s">
        <v>120</v>
      </c>
      <c r="P129" t="s">
        <v>407</v>
      </c>
      <c r="Q129" t="s">
        <v>60</v>
      </c>
      <c r="R129" t="s">
        <v>391</v>
      </c>
      <c r="V129" t="s">
        <v>387</v>
      </c>
    </row>
    <row r="130" spans="1:22" ht="14.25" x14ac:dyDescent="0.15">
      <c r="A130">
        <v>129</v>
      </c>
      <c r="B130">
        <v>4</v>
      </c>
      <c r="C130" t="s">
        <v>408</v>
      </c>
      <c r="D130" t="s">
        <v>402</v>
      </c>
      <c r="F130" t="s">
        <v>406</v>
      </c>
      <c r="H130" t="s">
        <v>24</v>
      </c>
      <c r="I130" t="s">
        <v>18</v>
      </c>
      <c r="J130" t="s">
        <v>57</v>
      </c>
      <c r="K130" t="s">
        <v>16</v>
      </c>
      <c r="L130" t="s">
        <v>19</v>
      </c>
      <c r="N130" s="18" t="s">
        <v>116</v>
      </c>
      <c r="O130" t="s">
        <v>120</v>
      </c>
      <c r="P130" t="s">
        <v>407</v>
      </c>
      <c r="Q130" t="s">
        <v>60</v>
      </c>
      <c r="R130" t="s">
        <v>391</v>
      </c>
      <c r="V130" t="s">
        <v>387</v>
      </c>
    </row>
    <row r="131" spans="1:22" ht="14.25" x14ac:dyDescent="0.15">
      <c r="A131">
        <v>130</v>
      </c>
      <c r="B131">
        <v>4</v>
      </c>
      <c r="C131" t="s">
        <v>409</v>
      </c>
      <c r="D131" t="s">
        <v>410</v>
      </c>
      <c r="F131" t="s">
        <v>390</v>
      </c>
      <c r="H131" t="s">
        <v>24</v>
      </c>
      <c r="I131" t="s">
        <v>18</v>
      </c>
      <c r="J131" t="s">
        <v>57</v>
      </c>
      <c r="K131" t="s">
        <v>16</v>
      </c>
      <c r="L131" t="s">
        <v>19</v>
      </c>
      <c r="N131" s="18" t="s">
        <v>116</v>
      </c>
      <c r="O131" t="s">
        <v>120</v>
      </c>
      <c r="P131" t="s">
        <v>412</v>
      </c>
      <c r="Q131" t="s">
        <v>411</v>
      </c>
      <c r="R131" t="s">
        <v>391</v>
      </c>
      <c r="V131" t="s">
        <v>387</v>
      </c>
    </row>
    <row r="132" spans="1:22" ht="14.25" x14ac:dyDescent="0.15">
      <c r="A132">
        <v>131</v>
      </c>
      <c r="B132">
        <v>4</v>
      </c>
      <c r="C132" t="s">
        <v>413</v>
      </c>
      <c r="D132" t="s">
        <v>410</v>
      </c>
      <c r="F132" t="s">
        <v>390</v>
      </c>
      <c r="H132" t="s">
        <v>24</v>
      </c>
      <c r="I132" t="s">
        <v>18</v>
      </c>
      <c r="J132" t="s">
        <v>57</v>
      </c>
      <c r="K132" t="s">
        <v>16</v>
      </c>
      <c r="L132" t="s">
        <v>19</v>
      </c>
      <c r="N132" s="18" t="s">
        <v>116</v>
      </c>
      <c r="O132" t="s">
        <v>120</v>
      </c>
      <c r="P132" t="s">
        <v>412</v>
      </c>
      <c r="Q132" t="s">
        <v>411</v>
      </c>
      <c r="R132" t="s">
        <v>391</v>
      </c>
      <c r="V132" t="s">
        <v>387</v>
      </c>
    </row>
    <row r="133" spans="1:22" ht="14.25" x14ac:dyDescent="0.15">
      <c r="A133">
        <v>132</v>
      </c>
      <c r="B133">
        <v>7.5</v>
      </c>
      <c r="C133" t="s">
        <v>414</v>
      </c>
      <c r="D133" t="s">
        <v>415</v>
      </c>
      <c r="F133" t="s">
        <v>416</v>
      </c>
      <c r="H133" t="s">
        <v>97</v>
      </c>
      <c r="I133" t="s">
        <v>18</v>
      </c>
      <c r="J133" t="s">
        <v>20</v>
      </c>
      <c r="K133" t="s">
        <v>16</v>
      </c>
      <c r="L133" t="s">
        <v>19</v>
      </c>
      <c r="N133" s="18" t="s">
        <v>123</v>
      </c>
      <c r="O133" t="s">
        <v>120</v>
      </c>
      <c r="P133" t="s">
        <v>419</v>
      </c>
      <c r="Q133" t="s">
        <v>60</v>
      </c>
      <c r="R133" t="s">
        <v>417</v>
      </c>
      <c r="V133" t="s">
        <v>418</v>
      </c>
    </row>
    <row r="134" spans="1:22" ht="14.25" x14ac:dyDescent="0.15">
      <c r="A134">
        <v>133</v>
      </c>
      <c r="B134">
        <v>7.5</v>
      </c>
      <c r="C134" t="s">
        <v>420</v>
      </c>
      <c r="D134" t="s">
        <v>421</v>
      </c>
      <c r="F134" t="s">
        <v>422</v>
      </c>
      <c r="H134" t="s">
        <v>24</v>
      </c>
      <c r="I134" t="s">
        <v>18</v>
      </c>
      <c r="K134" t="s">
        <v>16</v>
      </c>
      <c r="L134" t="s">
        <v>19</v>
      </c>
      <c r="N134" s="18" t="s">
        <v>116</v>
      </c>
      <c r="O134" t="s">
        <v>123</v>
      </c>
      <c r="P134" t="s">
        <v>424</v>
      </c>
      <c r="Q134" t="s">
        <v>423</v>
      </c>
      <c r="R134" t="s">
        <v>132</v>
      </c>
      <c r="V134" t="s">
        <v>418</v>
      </c>
    </row>
    <row r="135" spans="1:22" ht="14.25" x14ac:dyDescent="0.15">
      <c r="A135">
        <v>134</v>
      </c>
      <c r="B135">
        <v>11</v>
      </c>
      <c r="C135" t="s">
        <v>425</v>
      </c>
      <c r="D135" t="s">
        <v>426</v>
      </c>
      <c r="F135" t="s">
        <v>427</v>
      </c>
      <c r="H135" t="s">
        <v>97</v>
      </c>
      <c r="I135" t="s">
        <v>18</v>
      </c>
      <c r="J135" t="s">
        <v>20</v>
      </c>
      <c r="K135" t="s">
        <v>16</v>
      </c>
      <c r="L135" t="s">
        <v>19</v>
      </c>
      <c r="N135" s="18" t="s">
        <v>116</v>
      </c>
      <c r="O135" t="s">
        <v>120</v>
      </c>
      <c r="R135" t="s">
        <v>417</v>
      </c>
      <c r="V135" t="s">
        <v>418</v>
      </c>
    </row>
    <row r="136" spans="1:22" ht="14.25" x14ac:dyDescent="0.15">
      <c r="A136">
        <v>135</v>
      </c>
      <c r="B136">
        <v>22</v>
      </c>
      <c r="C136" t="s">
        <v>428</v>
      </c>
      <c r="D136" t="s">
        <v>429</v>
      </c>
      <c r="F136" t="s">
        <v>430</v>
      </c>
      <c r="H136" t="s">
        <v>24</v>
      </c>
      <c r="I136" t="s">
        <v>18</v>
      </c>
      <c r="J136" t="s">
        <v>20</v>
      </c>
      <c r="K136" t="s">
        <v>16</v>
      </c>
      <c r="L136" t="s">
        <v>19</v>
      </c>
      <c r="N136" s="18" t="s">
        <v>116</v>
      </c>
      <c r="O136" t="s">
        <v>176</v>
      </c>
      <c r="P136" t="s">
        <v>433</v>
      </c>
      <c r="Q136" t="s">
        <v>60</v>
      </c>
      <c r="R136" t="s">
        <v>431</v>
      </c>
      <c r="V136" t="s">
        <v>432</v>
      </c>
    </row>
    <row r="137" spans="1:22" ht="14.25" x14ac:dyDescent="0.15">
      <c r="A137">
        <v>136</v>
      </c>
      <c r="B137">
        <v>35</v>
      </c>
      <c r="C137" t="s">
        <v>434</v>
      </c>
      <c r="D137" t="s">
        <v>435</v>
      </c>
      <c r="F137" t="s">
        <v>436</v>
      </c>
      <c r="H137" t="s">
        <v>24</v>
      </c>
      <c r="I137" t="s">
        <v>18</v>
      </c>
      <c r="J137" t="s">
        <v>20</v>
      </c>
      <c r="K137" t="s">
        <v>16</v>
      </c>
      <c r="L137" t="s">
        <v>19</v>
      </c>
      <c r="N137" s="18" t="s">
        <v>105</v>
      </c>
      <c r="O137" t="s">
        <v>105</v>
      </c>
      <c r="P137" t="s">
        <v>439</v>
      </c>
      <c r="Q137" t="s">
        <v>60</v>
      </c>
      <c r="R137" t="s">
        <v>437</v>
      </c>
      <c r="V137" t="s">
        <v>438</v>
      </c>
    </row>
    <row r="138" spans="1:22" ht="14.25" x14ac:dyDescent="0.15">
      <c r="A138">
        <v>137</v>
      </c>
      <c r="B138">
        <v>50</v>
      </c>
      <c r="C138" t="s">
        <v>440</v>
      </c>
      <c r="D138" t="s">
        <v>441</v>
      </c>
      <c r="F138" t="s">
        <v>442</v>
      </c>
      <c r="H138" t="s">
        <v>24</v>
      </c>
      <c r="I138" t="s">
        <v>18</v>
      </c>
      <c r="J138" t="s">
        <v>20</v>
      </c>
      <c r="K138" t="s">
        <v>16</v>
      </c>
      <c r="L138" t="s">
        <v>19</v>
      </c>
      <c r="N138" s="18" t="s">
        <v>105</v>
      </c>
      <c r="O138" t="s">
        <v>105</v>
      </c>
      <c r="P138" t="s">
        <v>445</v>
      </c>
      <c r="Q138" t="s">
        <v>443</v>
      </c>
      <c r="R138" t="s">
        <v>444</v>
      </c>
      <c r="V138" t="s">
        <v>438</v>
      </c>
    </row>
    <row r="139" spans="1:22" ht="14.25" x14ac:dyDescent="0.15">
      <c r="A139">
        <v>138</v>
      </c>
      <c r="B139">
        <v>35</v>
      </c>
      <c r="C139" t="s">
        <v>446</v>
      </c>
      <c r="D139" t="s">
        <v>441</v>
      </c>
      <c r="F139" t="s">
        <v>436</v>
      </c>
      <c r="H139" t="s">
        <v>24</v>
      </c>
      <c r="I139" t="s">
        <v>18</v>
      </c>
      <c r="J139" t="s">
        <v>20</v>
      </c>
      <c r="K139" t="s">
        <v>16</v>
      </c>
      <c r="L139" t="s">
        <v>19</v>
      </c>
      <c r="N139" s="18" t="s">
        <v>105</v>
      </c>
      <c r="O139" t="s">
        <v>105</v>
      </c>
      <c r="Q139" t="s">
        <v>60</v>
      </c>
      <c r="R139" t="s">
        <v>437</v>
      </c>
      <c r="V139" t="s">
        <v>438</v>
      </c>
    </row>
    <row r="140" spans="1:22" ht="14.25" x14ac:dyDescent="0.15">
      <c r="A140">
        <v>139</v>
      </c>
      <c r="B140">
        <v>11</v>
      </c>
      <c r="C140" t="s">
        <v>447</v>
      </c>
      <c r="D140" t="s">
        <v>449</v>
      </c>
      <c r="F140" t="s">
        <v>450</v>
      </c>
      <c r="H140" t="s">
        <v>24</v>
      </c>
      <c r="I140" t="s">
        <v>18</v>
      </c>
      <c r="J140" t="s">
        <v>20</v>
      </c>
      <c r="K140" t="s">
        <v>16</v>
      </c>
      <c r="L140" t="s">
        <v>19</v>
      </c>
      <c r="N140" s="18" t="s">
        <v>448</v>
      </c>
      <c r="O140" t="s">
        <v>451</v>
      </c>
      <c r="P140" t="s">
        <v>453</v>
      </c>
      <c r="Q140" t="s">
        <v>60</v>
      </c>
      <c r="R140" t="s">
        <v>437</v>
      </c>
      <c r="V140" t="s">
        <v>452</v>
      </c>
    </row>
    <row r="141" spans="1:22" ht="14.25" x14ac:dyDescent="0.15">
      <c r="A141">
        <v>140</v>
      </c>
      <c r="B141">
        <v>11</v>
      </c>
      <c r="C141" t="s">
        <v>454</v>
      </c>
      <c r="D141" t="s">
        <v>449</v>
      </c>
      <c r="F141" t="s">
        <v>450</v>
      </c>
      <c r="H141" t="s">
        <v>24</v>
      </c>
      <c r="I141" t="s">
        <v>18</v>
      </c>
      <c r="J141" t="s">
        <v>20</v>
      </c>
      <c r="K141" t="s">
        <v>16</v>
      </c>
      <c r="L141" t="s">
        <v>19</v>
      </c>
      <c r="N141" s="18" t="s">
        <v>448</v>
      </c>
      <c r="O141" t="s">
        <v>451</v>
      </c>
      <c r="P141" t="s">
        <v>455</v>
      </c>
      <c r="Q141" t="s">
        <v>60</v>
      </c>
      <c r="R141" t="s">
        <v>437</v>
      </c>
      <c r="V141" t="s">
        <v>452</v>
      </c>
    </row>
    <row r="142" spans="1:22" ht="14.25" x14ac:dyDescent="0.15">
      <c r="A142">
        <v>141</v>
      </c>
      <c r="B142">
        <v>11</v>
      </c>
      <c r="C142" t="s">
        <v>456</v>
      </c>
      <c r="D142" t="s">
        <v>449</v>
      </c>
      <c r="F142" t="s">
        <v>450</v>
      </c>
      <c r="H142" t="s">
        <v>24</v>
      </c>
      <c r="I142" t="s">
        <v>18</v>
      </c>
      <c r="J142" t="s">
        <v>20</v>
      </c>
      <c r="K142" t="s">
        <v>16</v>
      </c>
      <c r="L142" t="s">
        <v>19</v>
      </c>
      <c r="N142" s="18" t="s">
        <v>448</v>
      </c>
      <c r="O142" t="s">
        <v>451</v>
      </c>
      <c r="P142" t="s">
        <v>457</v>
      </c>
      <c r="Q142" t="s">
        <v>60</v>
      </c>
      <c r="R142" t="s">
        <v>437</v>
      </c>
      <c r="V142" t="s">
        <v>452</v>
      </c>
    </row>
    <row r="143" spans="1:22" ht="14.25" x14ac:dyDescent="0.15">
      <c r="A143">
        <v>142</v>
      </c>
      <c r="B143">
        <v>11</v>
      </c>
      <c r="C143" t="s">
        <v>458</v>
      </c>
      <c r="D143" t="s">
        <v>449</v>
      </c>
      <c r="F143" t="s">
        <v>459</v>
      </c>
      <c r="H143" t="s">
        <v>24</v>
      </c>
      <c r="I143" t="s">
        <v>18</v>
      </c>
      <c r="J143" t="s">
        <v>20</v>
      </c>
      <c r="K143" t="s">
        <v>16</v>
      </c>
      <c r="L143" t="s">
        <v>19</v>
      </c>
      <c r="N143" s="18" t="s">
        <v>448</v>
      </c>
      <c r="O143" t="s">
        <v>62</v>
      </c>
      <c r="P143" t="s">
        <v>460</v>
      </c>
      <c r="Q143" t="s">
        <v>60</v>
      </c>
      <c r="R143" t="s">
        <v>437</v>
      </c>
      <c r="V143" t="s">
        <v>452</v>
      </c>
    </row>
    <row r="144" spans="1:22" ht="14.25" x14ac:dyDescent="0.15">
      <c r="A144">
        <v>143</v>
      </c>
      <c r="B144">
        <v>11</v>
      </c>
      <c r="C144" t="s">
        <v>461</v>
      </c>
      <c r="D144" t="s">
        <v>449</v>
      </c>
      <c r="F144" t="s">
        <v>450</v>
      </c>
      <c r="H144" t="s">
        <v>24</v>
      </c>
      <c r="I144" t="s">
        <v>18</v>
      </c>
      <c r="J144" t="s">
        <v>20</v>
      </c>
      <c r="K144" t="s">
        <v>16</v>
      </c>
      <c r="L144" t="s">
        <v>19</v>
      </c>
      <c r="N144" s="18" t="s">
        <v>448</v>
      </c>
      <c r="O144" t="s">
        <v>62</v>
      </c>
      <c r="P144" t="s">
        <v>462</v>
      </c>
      <c r="Q144" t="s">
        <v>60</v>
      </c>
      <c r="R144" t="s">
        <v>437</v>
      </c>
      <c r="V144" t="s">
        <v>452</v>
      </c>
    </row>
    <row r="145" spans="1:22" ht="14.25" x14ac:dyDescent="0.15">
      <c r="A145">
        <v>144</v>
      </c>
      <c r="B145">
        <v>11</v>
      </c>
      <c r="C145" t="s">
        <v>463</v>
      </c>
      <c r="D145" t="s">
        <v>449</v>
      </c>
      <c r="F145" t="s">
        <v>450</v>
      </c>
      <c r="H145" t="s">
        <v>24</v>
      </c>
      <c r="I145" t="s">
        <v>18</v>
      </c>
      <c r="J145" t="s">
        <v>20</v>
      </c>
      <c r="K145" t="s">
        <v>16</v>
      </c>
      <c r="L145" t="s">
        <v>19</v>
      </c>
      <c r="N145" s="18" t="s">
        <v>448</v>
      </c>
      <c r="O145" t="s">
        <v>62</v>
      </c>
      <c r="P145" t="s">
        <v>464</v>
      </c>
      <c r="Q145" t="s">
        <v>60</v>
      </c>
      <c r="R145" t="s">
        <v>437</v>
      </c>
      <c r="V145" t="s">
        <v>452</v>
      </c>
    </row>
    <row r="146" spans="1:22" ht="14.25" x14ac:dyDescent="0.15">
      <c r="A146">
        <v>145</v>
      </c>
      <c r="B146">
        <v>11</v>
      </c>
      <c r="C146" t="s">
        <v>465</v>
      </c>
      <c r="D146" t="s">
        <v>449</v>
      </c>
      <c r="F146" t="s">
        <v>450</v>
      </c>
      <c r="H146" t="s">
        <v>24</v>
      </c>
      <c r="I146" t="s">
        <v>18</v>
      </c>
      <c r="J146" t="s">
        <v>20</v>
      </c>
      <c r="K146" t="s">
        <v>16</v>
      </c>
      <c r="L146" t="s">
        <v>19</v>
      </c>
      <c r="N146" s="18" t="s">
        <v>448</v>
      </c>
      <c r="O146" t="s">
        <v>62</v>
      </c>
      <c r="P146" t="s">
        <v>464</v>
      </c>
      <c r="Q146" t="s">
        <v>60</v>
      </c>
      <c r="R146" t="s">
        <v>437</v>
      </c>
      <c r="V146" t="s">
        <v>452</v>
      </c>
    </row>
    <row r="147" spans="1:22" ht="14.25" x14ac:dyDescent="0.15">
      <c r="A147">
        <v>146</v>
      </c>
      <c r="B147">
        <v>11</v>
      </c>
      <c r="C147" t="s">
        <v>466</v>
      </c>
      <c r="D147" t="s">
        <v>449</v>
      </c>
      <c r="F147" t="s">
        <v>450</v>
      </c>
      <c r="H147" t="s">
        <v>24</v>
      </c>
      <c r="I147" t="s">
        <v>18</v>
      </c>
      <c r="J147" t="s">
        <v>20</v>
      </c>
      <c r="K147" t="s">
        <v>16</v>
      </c>
      <c r="L147" t="s">
        <v>19</v>
      </c>
      <c r="N147" s="18" t="s">
        <v>448</v>
      </c>
      <c r="O147" t="s">
        <v>62</v>
      </c>
      <c r="P147" t="s">
        <v>464</v>
      </c>
      <c r="Q147" t="s">
        <v>60</v>
      </c>
      <c r="R147" t="s">
        <v>437</v>
      </c>
      <c r="V147" t="s">
        <v>452</v>
      </c>
    </row>
    <row r="148" spans="1:22" ht="14.25" x14ac:dyDescent="0.15">
      <c r="A148">
        <v>147</v>
      </c>
      <c r="B148">
        <v>11</v>
      </c>
      <c r="C148" t="s">
        <v>467</v>
      </c>
      <c r="D148" t="s">
        <v>449</v>
      </c>
      <c r="F148" t="s">
        <v>450</v>
      </c>
      <c r="H148" t="s">
        <v>24</v>
      </c>
      <c r="I148" t="s">
        <v>18</v>
      </c>
      <c r="J148" t="s">
        <v>20</v>
      </c>
      <c r="K148" t="s">
        <v>16</v>
      </c>
      <c r="L148" t="s">
        <v>19</v>
      </c>
      <c r="N148" s="18" t="s">
        <v>448</v>
      </c>
      <c r="O148" t="s">
        <v>62</v>
      </c>
      <c r="P148" t="s">
        <v>468</v>
      </c>
      <c r="Q148" t="s">
        <v>60</v>
      </c>
      <c r="R148" t="s">
        <v>437</v>
      </c>
      <c r="V148" t="s">
        <v>452</v>
      </c>
    </row>
    <row r="149" spans="1:22" ht="14.25" x14ac:dyDescent="0.15">
      <c r="A149">
        <v>148</v>
      </c>
      <c r="B149">
        <v>11</v>
      </c>
      <c r="C149" t="s">
        <v>469</v>
      </c>
      <c r="D149" t="s">
        <v>449</v>
      </c>
      <c r="F149" t="s">
        <v>450</v>
      </c>
      <c r="H149" t="s">
        <v>24</v>
      </c>
      <c r="I149" t="s">
        <v>18</v>
      </c>
      <c r="J149" t="s">
        <v>20</v>
      </c>
      <c r="K149" t="s">
        <v>16</v>
      </c>
      <c r="L149" t="s">
        <v>19</v>
      </c>
      <c r="N149" s="18" t="s">
        <v>448</v>
      </c>
      <c r="O149" t="s">
        <v>62</v>
      </c>
      <c r="P149" t="s">
        <v>470</v>
      </c>
      <c r="Q149" t="s">
        <v>60</v>
      </c>
      <c r="R149" t="s">
        <v>437</v>
      </c>
      <c r="V149" t="s">
        <v>452</v>
      </c>
    </row>
    <row r="150" spans="1:22" ht="14.25" x14ac:dyDescent="0.15">
      <c r="A150">
        <v>149</v>
      </c>
      <c r="B150">
        <v>11</v>
      </c>
      <c r="C150" t="s">
        <v>471</v>
      </c>
      <c r="D150" t="s">
        <v>449</v>
      </c>
      <c r="F150" t="s">
        <v>450</v>
      </c>
      <c r="H150" t="s">
        <v>24</v>
      </c>
      <c r="I150" t="s">
        <v>18</v>
      </c>
      <c r="J150" t="s">
        <v>20</v>
      </c>
      <c r="K150" t="s">
        <v>16</v>
      </c>
      <c r="L150" t="s">
        <v>19</v>
      </c>
      <c r="N150" s="18" t="s">
        <v>448</v>
      </c>
      <c r="O150" t="s">
        <v>62</v>
      </c>
      <c r="P150" t="s">
        <v>470</v>
      </c>
      <c r="Q150" t="s">
        <v>60</v>
      </c>
      <c r="R150" t="s">
        <v>437</v>
      </c>
      <c r="V150" t="s">
        <v>452</v>
      </c>
    </row>
    <row r="151" spans="1:22" ht="14.25" x14ac:dyDescent="0.15">
      <c r="A151">
        <v>150</v>
      </c>
      <c r="B151">
        <v>11</v>
      </c>
      <c r="C151" t="s">
        <v>472</v>
      </c>
      <c r="D151" t="s">
        <v>449</v>
      </c>
      <c r="F151" t="s">
        <v>450</v>
      </c>
      <c r="H151" t="s">
        <v>97</v>
      </c>
      <c r="I151" t="s">
        <v>18</v>
      </c>
      <c r="J151" t="s">
        <v>20</v>
      </c>
      <c r="K151" t="s">
        <v>16</v>
      </c>
      <c r="L151" t="s">
        <v>19</v>
      </c>
      <c r="N151" s="18" t="s">
        <v>448</v>
      </c>
      <c r="O151" t="s">
        <v>98</v>
      </c>
      <c r="P151" t="s">
        <v>474</v>
      </c>
      <c r="Q151" t="s">
        <v>473</v>
      </c>
      <c r="R151" t="s">
        <v>437</v>
      </c>
      <c r="V151" t="s">
        <v>452</v>
      </c>
    </row>
    <row r="152" spans="1:22" ht="14.25" x14ac:dyDescent="0.15">
      <c r="A152">
        <v>151</v>
      </c>
      <c r="B152">
        <v>11</v>
      </c>
      <c r="C152" t="s">
        <v>475</v>
      </c>
      <c r="D152" t="s">
        <v>449</v>
      </c>
      <c r="F152" t="s">
        <v>450</v>
      </c>
      <c r="H152" t="s">
        <v>97</v>
      </c>
      <c r="I152" t="s">
        <v>18</v>
      </c>
      <c r="J152" t="s">
        <v>20</v>
      </c>
      <c r="K152" t="s">
        <v>16</v>
      </c>
      <c r="L152" t="s">
        <v>19</v>
      </c>
      <c r="N152" s="18" t="s">
        <v>448</v>
      </c>
      <c r="O152" t="s">
        <v>98</v>
      </c>
      <c r="P152" t="s">
        <v>464</v>
      </c>
      <c r="Q152" t="s">
        <v>60</v>
      </c>
      <c r="R152" t="s">
        <v>437</v>
      </c>
      <c r="V152" t="s">
        <v>452</v>
      </c>
    </row>
    <row r="153" spans="1:22" ht="14.25" x14ac:dyDescent="0.15">
      <c r="A153">
        <v>152</v>
      </c>
      <c r="B153">
        <v>11</v>
      </c>
      <c r="C153" t="s">
        <v>476</v>
      </c>
      <c r="D153" t="s">
        <v>449</v>
      </c>
      <c r="F153" t="s">
        <v>450</v>
      </c>
      <c r="H153" t="s">
        <v>97</v>
      </c>
      <c r="I153" t="s">
        <v>18</v>
      </c>
      <c r="J153" t="s">
        <v>20</v>
      </c>
      <c r="K153" t="s">
        <v>16</v>
      </c>
      <c r="L153" t="s">
        <v>19</v>
      </c>
      <c r="N153" s="18" t="s">
        <v>448</v>
      </c>
      <c r="P153" t="s">
        <v>474</v>
      </c>
      <c r="Q153" t="s">
        <v>473</v>
      </c>
      <c r="R153" t="s">
        <v>473</v>
      </c>
    </row>
    <row r="154" spans="1:22" ht="14.25" x14ac:dyDescent="0.15">
      <c r="A154">
        <v>153</v>
      </c>
      <c r="B154">
        <v>11</v>
      </c>
      <c r="C154" t="s">
        <v>477</v>
      </c>
      <c r="D154" t="s">
        <v>478</v>
      </c>
      <c r="F154" t="s">
        <v>479</v>
      </c>
      <c r="H154" t="s">
        <v>24</v>
      </c>
      <c r="I154" t="s">
        <v>18</v>
      </c>
      <c r="J154" t="s">
        <v>20</v>
      </c>
      <c r="K154" t="s">
        <v>16</v>
      </c>
      <c r="L154" t="s">
        <v>19</v>
      </c>
      <c r="N154" s="18" t="s">
        <v>448</v>
      </c>
      <c r="O154" t="s">
        <v>123</v>
      </c>
      <c r="R154" t="s">
        <v>132</v>
      </c>
      <c r="V154" t="s">
        <v>418</v>
      </c>
    </row>
    <row r="155" spans="1:22" ht="14.25" x14ac:dyDescent="0.15">
      <c r="A155">
        <v>154</v>
      </c>
      <c r="B155">
        <v>11</v>
      </c>
      <c r="C155" t="s">
        <v>480</v>
      </c>
      <c r="D155" t="s">
        <v>481</v>
      </c>
      <c r="F155" t="s">
        <v>482</v>
      </c>
      <c r="H155" t="s">
        <v>24</v>
      </c>
      <c r="I155" t="s">
        <v>18</v>
      </c>
      <c r="J155" t="s">
        <v>20</v>
      </c>
      <c r="K155" t="s">
        <v>16</v>
      </c>
      <c r="L155" t="s">
        <v>19</v>
      </c>
      <c r="N155" s="18" t="s">
        <v>448</v>
      </c>
      <c r="O155" t="s">
        <v>123</v>
      </c>
      <c r="R155" t="s">
        <v>417</v>
      </c>
      <c r="V155" t="s">
        <v>418</v>
      </c>
    </row>
    <row r="156" spans="1:22" ht="14.25" x14ac:dyDescent="0.15">
      <c r="A156">
        <v>155</v>
      </c>
      <c r="B156">
        <v>11</v>
      </c>
      <c r="C156" t="s">
        <v>483</v>
      </c>
      <c r="D156" t="s">
        <v>484</v>
      </c>
      <c r="F156" t="s">
        <v>485</v>
      </c>
      <c r="H156" t="s">
        <v>24</v>
      </c>
      <c r="I156" t="s">
        <v>18</v>
      </c>
      <c r="J156" t="s">
        <v>20</v>
      </c>
      <c r="K156" t="s">
        <v>16</v>
      </c>
      <c r="L156" t="s">
        <v>19</v>
      </c>
      <c r="N156" s="18" t="s">
        <v>448</v>
      </c>
      <c r="O156" t="s">
        <v>123</v>
      </c>
      <c r="R156" t="s">
        <v>417</v>
      </c>
      <c r="V156" t="s">
        <v>418</v>
      </c>
    </row>
    <row r="157" spans="1:22" ht="14.25" x14ac:dyDescent="0.15">
      <c r="A157">
        <v>156</v>
      </c>
      <c r="B157">
        <v>11</v>
      </c>
      <c r="C157" t="s">
        <v>486</v>
      </c>
      <c r="D157" t="s">
        <v>487</v>
      </c>
      <c r="H157" t="s">
        <v>97</v>
      </c>
      <c r="I157" t="s">
        <v>18</v>
      </c>
      <c r="J157" t="s">
        <v>20</v>
      </c>
      <c r="K157" t="s">
        <v>16</v>
      </c>
      <c r="L157" t="s">
        <v>19</v>
      </c>
      <c r="N157" s="18" t="s">
        <v>448</v>
      </c>
      <c r="O157" t="s">
        <v>98</v>
      </c>
      <c r="Q157" t="s">
        <v>60</v>
      </c>
    </row>
    <row r="158" spans="1:22" ht="14.25" x14ac:dyDescent="0.15">
      <c r="A158">
        <v>157</v>
      </c>
      <c r="B158">
        <v>11</v>
      </c>
      <c r="C158" t="s">
        <v>488</v>
      </c>
      <c r="D158" t="s">
        <v>487</v>
      </c>
      <c r="H158" t="s">
        <v>97</v>
      </c>
      <c r="I158" t="s">
        <v>18</v>
      </c>
      <c r="J158" t="s">
        <v>20</v>
      </c>
      <c r="K158" t="s">
        <v>16</v>
      </c>
      <c r="L158" t="s">
        <v>19</v>
      </c>
      <c r="N158" s="18" t="s">
        <v>448</v>
      </c>
      <c r="O158" t="s">
        <v>98</v>
      </c>
      <c r="Q158" t="s">
        <v>60</v>
      </c>
    </row>
    <row r="159" spans="1:22" ht="14.25" x14ac:dyDescent="0.15">
      <c r="A159">
        <v>158</v>
      </c>
      <c r="B159">
        <v>3</v>
      </c>
      <c r="C159" t="s">
        <v>489</v>
      </c>
      <c r="D159" t="s">
        <v>491</v>
      </c>
      <c r="F159" t="s">
        <v>492</v>
      </c>
      <c r="H159" t="s">
        <v>24</v>
      </c>
      <c r="I159" t="s">
        <v>18</v>
      </c>
      <c r="J159" t="s">
        <v>20</v>
      </c>
      <c r="K159" t="s">
        <v>490</v>
      </c>
      <c r="L159" t="s">
        <v>19</v>
      </c>
      <c r="N159" s="18" t="s">
        <v>45</v>
      </c>
      <c r="O159" t="s">
        <v>45</v>
      </c>
      <c r="P159">
        <v>298</v>
      </c>
      <c r="Q159" t="s">
        <v>60</v>
      </c>
      <c r="R159" t="s">
        <v>299</v>
      </c>
      <c r="V159" t="s">
        <v>493</v>
      </c>
    </row>
    <row r="160" spans="1:22" ht="14.25" x14ac:dyDescent="0.15">
      <c r="A160">
        <v>159</v>
      </c>
      <c r="B160">
        <v>3</v>
      </c>
      <c r="C160" t="s">
        <v>494</v>
      </c>
      <c r="D160" t="s">
        <v>491</v>
      </c>
      <c r="F160" t="s">
        <v>492</v>
      </c>
      <c r="H160" t="s">
        <v>24</v>
      </c>
      <c r="I160" t="s">
        <v>18</v>
      </c>
      <c r="J160" t="s">
        <v>20</v>
      </c>
      <c r="K160" t="s">
        <v>490</v>
      </c>
      <c r="L160" t="s">
        <v>19</v>
      </c>
      <c r="N160" s="18" t="s">
        <v>45</v>
      </c>
      <c r="O160" t="s">
        <v>45</v>
      </c>
      <c r="P160">
        <v>362</v>
      </c>
      <c r="Q160" t="s">
        <v>330</v>
      </c>
      <c r="R160" t="s">
        <v>299</v>
      </c>
      <c r="V160" t="s">
        <v>493</v>
      </c>
    </row>
    <row r="161" spans="1:22" ht="14.25" x14ac:dyDescent="0.15">
      <c r="A161">
        <v>160</v>
      </c>
      <c r="B161">
        <v>3</v>
      </c>
      <c r="C161" t="s">
        <v>495</v>
      </c>
      <c r="D161" t="s">
        <v>491</v>
      </c>
      <c r="F161" t="s">
        <v>496</v>
      </c>
      <c r="H161" t="s">
        <v>24</v>
      </c>
      <c r="I161" t="s">
        <v>18</v>
      </c>
      <c r="J161" t="s">
        <v>20</v>
      </c>
      <c r="K161" t="s">
        <v>490</v>
      </c>
      <c r="L161" t="s">
        <v>19</v>
      </c>
      <c r="N161" s="18" t="s">
        <v>45</v>
      </c>
      <c r="O161" t="s">
        <v>45</v>
      </c>
      <c r="P161">
        <v>398</v>
      </c>
      <c r="Q161" t="s">
        <v>330</v>
      </c>
      <c r="R161" t="s">
        <v>299</v>
      </c>
      <c r="V161" t="s">
        <v>493</v>
      </c>
    </row>
    <row r="162" spans="1:22" ht="14.25" x14ac:dyDescent="0.15">
      <c r="A162">
        <v>161</v>
      </c>
      <c r="B162">
        <v>3</v>
      </c>
      <c r="C162" t="s">
        <v>497</v>
      </c>
      <c r="D162" t="s">
        <v>491</v>
      </c>
      <c r="F162" t="s">
        <v>496</v>
      </c>
      <c r="H162" t="s">
        <v>24</v>
      </c>
      <c r="I162" t="s">
        <v>18</v>
      </c>
      <c r="J162" t="s">
        <v>20</v>
      </c>
      <c r="K162" t="s">
        <v>490</v>
      </c>
      <c r="L162" t="s">
        <v>19</v>
      </c>
      <c r="N162" s="18" t="s">
        <v>45</v>
      </c>
      <c r="O162" t="s">
        <v>45</v>
      </c>
      <c r="P162">
        <v>398</v>
      </c>
      <c r="Q162" t="s">
        <v>330</v>
      </c>
      <c r="R162" t="s">
        <v>299</v>
      </c>
      <c r="V162" t="s">
        <v>493</v>
      </c>
    </row>
    <row r="163" spans="1:22" ht="14.25" x14ac:dyDescent="0.15">
      <c r="A163">
        <v>162</v>
      </c>
      <c r="B163">
        <v>3</v>
      </c>
      <c r="C163" t="s">
        <v>498</v>
      </c>
      <c r="D163" t="s">
        <v>499</v>
      </c>
      <c r="F163" t="s">
        <v>500</v>
      </c>
      <c r="H163" t="s">
        <v>24</v>
      </c>
      <c r="I163" t="s">
        <v>18</v>
      </c>
      <c r="J163" t="s">
        <v>146</v>
      </c>
      <c r="K163" t="s">
        <v>490</v>
      </c>
      <c r="L163" t="s">
        <v>19</v>
      </c>
      <c r="N163" s="18" t="s">
        <v>45</v>
      </c>
      <c r="O163" t="s">
        <v>45</v>
      </c>
      <c r="P163">
        <v>109</v>
      </c>
      <c r="Q163" t="s">
        <v>60</v>
      </c>
      <c r="R163" t="s">
        <v>501</v>
      </c>
      <c r="V163" t="s">
        <v>493</v>
      </c>
    </row>
    <row r="164" spans="1:22" ht="14.25" x14ac:dyDescent="0.15">
      <c r="A164">
        <v>163</v>
      </c>
      <c r="B164">
        <v>3</v>
      </c>
      <c r="C164" t="s">
        <v>502</v>
      </c>
      <c r="D164" t="s">
        <v>503</v>
      </c>
      <c r="F164" t="s">
        <v>504</v>
      </c>
      <c r="H164" t="s">
        <v>24</v>
      </c>
      <c r="I164" t="s">
        <v>18</v>
      </c>
      <c r="J164" t="s">
        <v>146</v>
      </c>
      <c r="K164" t="s">
        <v>490</v>
      </c>
      <c r="L164" t="s">
        <v>19</v>
      </c>
      <c r="N164" s="18" t="s">
        <v>45</v>
      </c>
      <c r="O164" t="s">
        <v>45</v>
      </c>
      <c r="P164">
        <v>138</v>
      </c>
      <c r="Q164" t="s">
        <v>505</v>
      </c>
      <c r="R164" t="s">
        <v>501</v>
      </c>
      <c r="V164" t="s">
        <v>493</v>
      </c>
    </row>
    <row r="165" spans="1:22" ht="14.25" x14ac:dyDescent="0.15">
      <c r="A165">
        <v>164</v>
      </c>
      <c r="B165">
        <v>3</v>
      </c>
      <c r="C165" t="s">
        <v>506</v>
      </c>
      <c r="D165" t="s">
        <v>503</v>
      </c>
      <c r="F165" t="s">
        <v>504</v>
      </c>
      <c r="H165" t="s">
        <v>24</v>
      </c>
      <c r="I165" t="s">
        <v>18</v>
      </c>
      <c r="J165" t="s">
        <v>146</v>
      </c>
      <c r="K165" t="s">
        <v>490</v>
      </c>
      <c r="L165" t="s">
        <v>19</v>
      </c>
      <c r="N165" s="18" t="s">
        <v>45</v>
      </c>
      <c r="O165" t="s">
        <v>45</v>
      </c>
      <c r="P165">
        <v>138</v>
      </c>
      <c r="Q165" t="s">
        <v>505</v>
      </c>
      <c r="R165" t="s">
        <v>501</v>
      </c>
      <c r="V165" t="s">
        <v>493</v>
      </c>
    </row>
    <row r="166" spans="1:22" ht="14.25" x14ac:dyDescent="0.15">
      <c r="A166">
        <v>165</v>
      </c>
      <c r="B166">
        <v>3</v>
      </c>
      <c r="C166" t="s">
        <v>507</v>
      </c>
      <c r="D166" t="s">
        <v>499</v>
      </c>
      <c r="F166" t="s">
        <v>508</v>
      </c>
      <c r="H166" t="s">
        <v>24</v>
      </c>
      <c r="I166" t="s">
        <v>18</v>
      </c>
      <c r="J166" t="s">
        <v>146</v>
      </c>
      <c r="K166" t="s">
        <v>490</v>
      </c>
      <c r="L166" t="s">
        <v>19</v>
      </c>
      <c r="N166" s="18" t="s">
        <v>45</v>
      </c>
      <c r="O166" t="s">
        <v>45</v>
      </c>
      <c r="P166">
        <v>76</v>
      </c>
      <c r="Q166" t="s">
        <v>60</v>
      </c>
      <c r="R166" t="s">
        <v>509</v>
      </c>
      <c r="V166" t="s">
        <v>510</v>
      </c>
    </row>
    <row r="167" spans="1:22" ht="14.25" x14ac:dyDescent="0.15">
      <c r="A167">
        <v>166</v>
      </c>
      <c r="B167">
        <v>3</v>
      </c>
      <c r="C167" t="s">
        <v>511</v>
      </c>
      <c r="D167" t="s">
        <v>499</v>
      </c>
      <c r="F167" t="s">
        <v>512</v>
      </c>
      <c r="H167" t="s">
        <v>24</v>
      </c>
      <c r="I167" t="s">
        <v>18</v>
      </c>
      <c r="J167" t="s">
        <v>146</v>
      </c>
      <c r="K167" t="s">
        <v>490</v>
      </c>
      <c r="L167" t="s">
        <v>19</v>
      </c>
      <c r="N167" s="18" t="s">
        <v>45</v>
      </c>
      <c r="O167" t="s">
        <v>45</v>
      </c>
      <c r="R167" t="s">
        <v>501</v>
      </c>
      <c r="V167" t="s">
        <v>493</v>
      </c>
    </row>
    <row r="168" spans="1:22" ht="14.25" x14ac:dyDescent="0.15">
      <c r="A168">
        <v>167</v>
      </c>
      <c r="B168">
        <v>3</v>
      </c>
      <c r="C168" t="s">
        <v>513</v>
      </c>
      <c r="D168" t="s">
        <v>499</v>
      </c>
      <c r="F168" t="s">
        <v>514</v>
      </c>
      <c r="H168" t="s">
        <v>24</v>
      </c>
      <c r="I168" t="s">
        <v>18</v>
      </c>
      <c r="J168" t="s">
        <v>146</v>
      </c>
      <c r="K168" t="s">
        <v>490</v>
      </c>
      <c r="L168" t="s">
        <v>19</v>
      </c>
      <c r="N168" s="18" t="s">
        <v>45</v>
      </c>
      <c r="O168" t="s">
        <v>45</v>
      </c>
      <c r="P168">
        <v>271</v>
      </c>
      <c r="Q168" t="s">
        <v>515</v>
      </c>
      <c r="R168" t="s">
        <v>501</v>
      </c>
      <c r="V168" t="s">
        <v>493</v>
      </c>
    </row>
    <row r="169" spans="1:22" ht="14.25" x14ac:dyDescent="0.15">
      <c r="A169">
        <v>168</v>
      </c>
      <c r="B169">
        <v>3</v>
      </c>
      <c r="C169" t="s">
        <v>516</v>
      </c>
      <c r="D169" t="s">
        <v>517</v>
      </c>
      <c r="F169" t="s">
        <v>518</v>
      </c>
      <c r="H169" t="s">
        <v>24</v>
      </c>
      <c r="I169" t="s">
        <v>18</v>
      </c>
      <c r="J169" t="s">
        <v>146</v>
      </c>
      <c r="K169" t="s">
        <v>490</v>
      </c>
      <c r="L169" t="s">
        <v>19</v>
      </c>
      <c r="N169" s="18" t="s">
        <v>45</v>
      </c>
      <c r="O169" t="s">
        <v>120</v>
      </c>
      <c r="P169">
        <v>194</v>
      </c>
      <c r="Q169" t="s">
        <v>60</v>
      </c>
      <c r="V169" t="s">
        <v>519</v>
      </c>
    </row>
    <row r="170" spans="1:22" ht="14.25" x14ac:dyDescent="0.15">
      <c r="A170">
        <v>169</v>
      </c>
      <c r="B170">
        <v>3</v>
      </c>
      <c r="C170" t="s">
        <v>520</v>
      </c>
      <c r="D170" t="s">
        <v>517</v>
      </c>
      <c r="F170" t="s">
        <v>518</v>
      </c>
      <c r="H170" t="s">
        <v>24</v>
      </c>
      <c r="I170" t="s">
        <v>18</v>
      </c>
      <c r="J170" t="s">
        <v>146</v>
      </c>
      <c r="K170" t="s">
        <v>490</v>
      </c>
      <c r="L170" t="s">
        <v>19</v>
      </c>
      <c r="N170" s="18" t="s">
        <v>45</v>
      </c>
      <c r="O170" t="s">
        <v>120</v>
      </c>
      <c r="P170">
        <v>203</v>
      </c>
      <c r="Q170" t="s">
        <v>60</v>
      </c>
      <c r="V170" t="s">
        <v>519</v>
      </c>
    </row>
    <row r="171" spans="1:22" ht="14.25" x14ac:dyDescent="0.15">
      <c r="A171">
        <v>170</v>
      </c>
      <c r="B171">
        <v>3</v>
      </c>
      <c r="C171" t="s">
        <v>521</v>
      </c>
      <c r="D171" t="s">
        <v>517</v>
      </c>
      <c r="F171" t="s">
        <v>518</v>
      </c>
      <c r="H171" t="s">
        <v>24</v>
      </c>
      <c r="I171" t="s">
        <v>18</v>
      </c>
      <c r="J171" t="s">
        <v>146</v>
      </c>
      <c r="K171" t="s">
        <v>490</v>
      </c>
      <c r="L171" t="s">
        <v>19</v>
      </c>
      <c r="N171" s="18" t="s">
        <v>45</v>
      </c>
      <c r="O171" t="s">
        <v>120</v>
      </c>
      <c r="P171">
        <v>203</v>
      </c>
      <c r="Q171" t="s">
        <v>60</v>
      </c>
      <c r="V171" t="s">
        <v>519</v>
      </c>
    </row>
    <row r="172" spans="1:22" ht="14.25" x14ac:dyDescent="0.15">
      <c r="A172">
        <v>171</v>
      </c>
      <c r="B172">
        <v>3</v>
      </c>
      <c r="C172" t="s">
        <v>522</v>
      </c>
      <c r="D172" t="s">
        <v>499</v>
      </c>
      <c r="F172" t="s">
        <v>523</v>
      </c>
      <c r="H172" t="s">
        <v>97</v>
      </c>
      <c r="I172" t="s">
        <v>18</v>
      </c>
      <c r="J172" t="s">
        <v>146</v>
      </c>
      <c r="K172" t="s">
        <v>490</v>
      </c>
      <c r="L172" t="s">
        <v>19</v>
      </c>
      <c r="N172" s="18" t="s">
        <v>45</v>
      </c>
      <c r="O172" t="s">
        <v>98</v>
      </c>
      <c r="P172">
        <v>101</v>
      </c>
      <c r="Q172" t="s">
        <v>60</v>
      </c>
    </row>
    <row r="173" spans="1:22" ht="14.25" x14ac:dyDescent="0.15">
      <c r="A173">
        <v>172</v>
      </c>
      <c r="B173">
        <v>3</v>
      </c>
      <c r="C173" t="s">
        <v>524</v>
      </c>
      <c r="D173" t="s">
        <v>499</v>
      </c>
      <c r="F173" t="s">
        <v>523</v>
      </c>
      <c r="H173" t="s">
        <v>97</v>
      </c>
      <c r="I173" t="s">
        <v>18</v>
      </c>
      <c r="J173" t="s">
        <v>146</v>
      </c>
      <c r="K173" t="s">
        <v>490</v>
      </c>
      <c r="L173" t="s">
        <v>19</v>
      </c>
      <c r="N173" s="18" t="s">
        <v>45</v>
      </c>
      <c r="O173" t="s">
        <v>98</v>
      </c>
      <c r="P173">
        <v>101</v>
      </c>
      <c r="Q173" t="s">
        <v>60</v>
      </c>
    </row>
    <row r="174" spans="1:22" ht="14.25" x14ac:dyDescent="0.15">
      <c r="A174">
        <v>173</v>
      </c>
      <c r="B174">
        <v>3</v>
      </c>
      <c r="C174" t="s">
        <v>525</v>
      </c>
      <c r="D174" t="s">
        <v>499</v>
      </c>
      <c r="F174" t="s">
        <v>500</v>
      </c>
      <c r="H174" t="s">
        <v>97</v>
      </c>
      <c r="I174" t="s">
        <v>18</v>
      </c>
      <c r="J174" t="s">
        <v>146</v>
      </c>
      <c r="K174" t="s">
        <v>490</v>
      </c>
      <c r="L174" t="s">
        <v>19</v>
      </c>
      <c r="N174" s="18" t="s">
        <v>45</v>
      </c>
      <c r="O174" t="s">
        <v>98</v>
      </c>
      <c r="P174">
        <v>109</v>
      </c>
      <c r="Q174" t="s">
        <v>60</v>
      </c>
    </row>
    <row r="175" spans="1:22" ht="14.25" x14ac:dyDescent="0.15">
      <c r="A175">
        <v>174</v>
      </c>
      <c r="B175">
        <v>3</v>
      </c>
      <c r="C175" t="s">
        <v>526</v>
      </c>
      <c r="D175" t="s">
        <v>499</v>
      </c>
      <c r="F175" t="s">
        <v>500</v>
      </c>
      <c r="H175" t="s">
        <v>97</v>
      </c>
      <c r="I175" t="s">
        <v>18</v>
      </c>
      <c r="J175" t="s">
        <v>146</v>
      </c>
      <c r="K175" t="s">
        <v>490</v>
      </c>
      <c r="L175" t="s">
        <v>19</v>
      </c>
      <c r="N175" s="18" t="s">
        <v>45</v>
      </c>
      <c r="O175" t="s">
        <v>98</v>
      </c>
      <c r="P175">
        <v>109</v>
      </c>
      <c r="Q175" t="s">
        <v>60</v>
      </c>
    </row>
    <row r="176" spans="1:22" ht="14.25" x14ac:dyDescent="0.15">
      <c r="A176">
        <v>175</v>
      </c>
      <c r="B176">
        <v>3</v>
      </c>
      <c r="C176" t="s">
        <v>527</v>
      </c>
      <c r="D176" t="s">
        <v>499</v>
      </c>
      <c r="F176" t="s">
        <v>500</v>
      </c>
      <c r="H176" t="s">
        <v>97</v>
      </c>
      <c r="I176" t="s">
        <v>18</v>
      </c>
      <c r="J176" t="s">
        <v>146</v>
      </c>
      <c r="K176" t="s">
        <v>490</v>
      </c>
      <c r="L176" t="s">
        <v>19</v>
      </c>
      <c r="N176" s="18" t="s">
        <v>45</v>
      </c>
      <c r="O176" t="s">
        <v>98</v>
      </c>
      <c r="P176">
        <v>109</v>
      </c>
      <c r="Q176" t="s">
        <v>60</v>
      </c>
    </row>
    <row r="177" spans="1:22" ht="14.25" x14ac:dyDescent="0.15">
      <c r="A177">
        <v>176</v>
      </c>
      <c r="B177">
        <v>3</v>
      </c>
      <c r="C177" t="s">
        <v>528</v>
      </c>
      <c r="D177" t="s">
        <v>499</v>
      </c>
      <c r="F177" t="s">
        <v>529</v>
      </c>
      <c r="H177" t="s">
        <v>97</v>
      </c>
      <c r="I177" t="s">
        <v>18</v>
      </c>
      <c r="J177" t="s">
        <v>146</v>
      </c>
      <c r="K177" t="s">
        <v>490</v>
      </c>
      <c r="L177" t="s">
        <v>19</v>
      </c>
      <c r="N177" s="18" t="s">
        <v>45</v>
      </c>
      <c r="O177" t="s">
        <v>98</v>
      </c>
      <c r="Q177" t="s">
        <v>60</v>
      </c>
    </row>
    <row r="178" spans="1:22" ht="14.25" x14ac:dyDescent="0.15">
      <c r="A178">
        <v>177</v>
      </c>
      <c r="B178">
        <v>3</v>
      </c>
      <c r="C178" t="s">
        <v>530</v>
      </c>
      <c r="D178" t="s">
        <v>499</v>
      </c>
      <c r="F178" t="s">
        <v>529</v>
      </c>
      <c r="H178" t="s">
        <v>97</v>
      </c>
      <c r="I178" t="s">
        <v>18</v>
      </c>
      <c r="J178" t="s">
        <v>146</v>
      </c>
      <c r="K178" t="s">
        <v>490</v>
      </c>
      <c r="L178" t="s">
        <v>19</v>
      </c>
      <c r="N178" s="18" t="s">
        <v>45</v>
      </c>
      <c r="O178" t="s">
        <v>98</v>
      </c>
      <c r="Q178" t="s">
        <v>60</v>
      </c>
    </row>
    <row r="179" spans="1:22" ht="14.25" x14ac:dyDescent="0.15">
      <c r="A179">
        <v>178</v>
      </c>
      <c r="B179">
        <v>3</v>
      </c>
      <c r="C179" t="s">
        <v>531</v>
      </c>
      <c r="D179" t="s">
        <v>499</v>
      </c>
      <c r="F179" t="s">
        <v>529</v>
      </c>
      <c r="H179" t="s">
        <v>97</v>
      </c>
      <c r="I179" t="s">
        <v>18</v>
      </c>
      <c r="J179" t="s">
        <v>146</v>
      </c>
      <c r="K179" t="s">
        <v>490</v>
      </c>
      <c r="L179" t="s">
        <v>19</v>
      </c>
      <c r="N179" s="18" t="s">
        <v>45</v>
      </c>
      <c r="O179" t="s">
        <v>98</v>
      </c>
      <c r="Q179" t="s">
        <v>60</v>
      </c>
    </row>
    <row r="180" spans="1:22" ht="14.25" x14ac:dyDescent="0.15">
      <c r="A180">
        <v>179</v>
      </c>
      <c r="B180">
        <v>3</v>
      </c>
      <c r="C180" t="s">
        <v>532</v>
      </c>
      <c r="D180" t="s">
        <v>499</v>
      </c>
      <c r="F180" t="s">
        <v>529</v>
      </c>
      <c r="H180" t="s">
        <v>97</v>
      </c>
      <c r="I180" t="s">
        <v>18</v>
      </c>
      <c r="J180" t="s">
        <v>146</v>
      </c>
      <c r="K180" t="s">
        <v>490</v>
      </c>
      <c r="L180" t="s">
        <v>19</v>
      </c>
      <c r="N180" s="18" t="s">
        <v>45</v>
      </c>
      <c r="O180" t="s">
        <v>98</v>
      </c>
      <c r="Q180" t="s">
        <v>60</v>
      </c>
    </row>
    <row r="181" spans="1:22" ht="14.25" x14ac:dyDescent="0.15">
      <c r="A181">
        <v>180</v>
      </c>
      <c r="B181">
        <v>3</v>
      </c>
      <c r="C181" t="s">
        <v>533</v>
      </c>
      <c r="D181" t="s">
        <v>499</v>
      </c>
      <c r="F181" t="s">
        <v>529</v>
      </c>
      <c r="H181" t="s">
        <v>97</v>
      </c>
      <c r="I181" t="s">
        <v>18</v>
      </c>
      <c r="J181" t="s">
        <v>146</v>
      </c>
      <c r="K181" t="s">
        <v>490</v>
      </c>
      <c r="L181" t="s">
        <v>19</v>
      </c>
      <c r="N181" s="18" t="s">
        <v>45</v>
      </c>
      <c r="O181" t="s">
        <v>98</v>
      </c>
      <c r="Q181" t="s">
        <v>60</v>
      </c>
    </row>
    <row r="182" spans="1:22" ht="14.25" x14ac:dyDescent="0.15">
      <c r="A182">
        <v>181</v>
      </c>
      <c r="B182">
        <v>3</v>
      </c>
      <c r="C182" t="s">
        <v>534</v>
      </c>
      <c r="D182" t="s">
        <v>499</v>
      </c>
      <c r="F182" t="s">
        <v>529</v>
      </c>
      <c r="H182" t="s">
        <v>97</v>
      </c>
      <c r="I182" t="s">
        <v>18</v>
      </c>
      <c r="J182" t="s">
        <v>146</v>
      </c>
      <c r="K182" t="s">
        <v>490</v>
      </c>
      <c r="L182" t="s">
        <v>19</v>
      </c>
      <c r="N182" s="18" t="s">
        <v>45</v>
      </c>
      <c r="O182" t="s">
        <v>98</v>
      </c>
      <c r="Q182" t="s">
        <v>60</v>
      </c>
    </row>
    <row r="183" spans="1:22" ht="14.25" x14ac:dyDescent="0.15">
      <c r="A183">
        <v>182</v>
      </c>
      <c r="B183">
        <v>4</v>
      </c>
      <c r="C183" t="s">
        <v>535</v>
      </c>
      <c r="D183" t="s">
        <v>536</v>
      </c>
      <c r="F183" t="s">
        <v>537</v>
      </c>
      <c r="H183" t="s">
        <v>97</v>
      </c>
      <c r="I183" t="s">
        <v>18</v>
      </c>
      <c r="J183" t="s">
        <v>146</v>
      </c>
      <c r="K183" t="s">
        <v>490</v>
      </c>
      <c r="L183" t="s">
        <v>19</v>
      </c>
      <c r="N183" s="18" t="s">
        <v>45</v>
      </c>
      <c r="O183" t="s">
        <v>98</v>
      </c>
      <c r="R183" t="s">
        <v>538</v>
      </c>
    </row>
    <row r="184" spans="1:22" ht="14.25" x14ac:dyDescent="0.15">
      <c r="A184">
        <v>183</v>
      </c>
      <c r="B184">
        <v>3</v>
      </c>
      <c r="C184" t="s">
        <v>539</v>
      </c>
      <c r="D184" t="s">
        <v>540</v>
      </c>
      <c r="F184" t="s">
        <v>541</v>
      </c>
      <c r="H184" t="s">
        <v>97</v>
      </c>
      <c r="I184" t="s">
        <v>18</v>
      </c>
      <c r="J184" t="s">
        <v>146</v>
      </c>
      <c r="K184" t="s">
        <v>490</v>
      </c>
      <c r="L184" t="s">
        <v>19</v>
      </c>
      <c r="N184" s="18" t="s">
        <v>116</v>
      </c>
      <c r="O184" t="s">
        <v>98</v>
      </c>
      <c r="P184">
        <v>283</v>
      </c>
      <c r="Q184" t="s">
        <v>542</v>
      </c>
    </row>
    <row r="185" spans="1:22" ht="14.25" x14ac:dyDescent="0.15">
      <c r="A185">
        <v>184</v>
      </c>
      <c r="B185">
        <v>3</v>
      </c>
      <c r="C185" t="s">
        <v>543</v>
      </c>
      <c r="D185" t="s">
        <v>545</v>
      </c>
      <c r="F185" t="s">
        <v>546</v>
      </c>
      <c r="H185" t="s">
        <v>24</v>
      </c>
      <c r="I185" t="s">
        <v>18</v>
      </c>
      <c r="J185" t="s">
        <v>20</v>
      </c>
      <c r="K185" t="s">
        <v>544</v>
      </c>
      <c r="L185" t="s">
        <v>19</v>
      </c>
      <c r="N185" s="18" t="s">
        <v>45</v>
      </c>
      <c r="O185" t="s">
        <v>45</v>
      </c>
      <c r="P185" t="s">
        <v>550</v>
      </c>
      <c r="Q185" t="s">
        <v>547</v>
      </c>
      <c r="R185" t="s">
        <v>548</v>
      </c>
      <c r="V185" t="s">
        <v>549</v>
      </c>
    </row>
    <row r="186" spans="1:22" ht="14.25" x14ac:dyDescent="0.15">
      <c r="A186">
        <v>185</v>
      </c>
      <c r="B186">
        <v>3</v>
      </c>
      <c r="C186" t="s">
        <v>551</v>
      </c>
      <c r="D186" t="s">
        <v>552</v>
      </c>
      <c r="F186" t="s">
        <v>553</v>
      </c>
      <c r="I186" t="s">
        <v>18</v>
      </c>
      <c r="J186" t="s">
        <v>20</v>
      </c>
      <c r="K186" t="s">
        <v>544</v>
      </c>
      <c r="L186" t="s">
        <v>19</v>
      </c>
      <c r="N186" s="18" t="s">
        <v>45</v>
      </c>
    </row>
    <row r="187" spans="1:22" ht="14.25" x14ac:dyDescent="0.15">
      <c r="A187">
        <v>186</v>
      </c>
      <c r="B187">
        <v>0.37</v>
      </c>
      <c r="C187" t="s">
        <v>554</v>
      </c>
      <c r="D187" t="s">
        <v>555</v>
      </c>
      <c r="F187" t="s">
        <v>556</v>
      </c>
      <c r="H187" t="s">
        <v>24</v>
      </c>
      <c r="I187" t="s">
        <v>18</v>
      </c>
      <c r="J187" t="s">
        <v>146</v>
      </c>
      <c r="K187" t="s">
        <v>544</v>
      </c>
      <c r="L187" t="s">
        <v>19</v>
      </c>
      <c r="N187" s="18" t="s">
        <v>45</v>
      </c>
      <c r="O187" t="s">
        <v>45</v>
      </c>
      <c r="P187">
        <v>274</v>
      </c>
      <c r="Q187" t="s">
        <v>96</v>
      </c>
      <c r="R187" t="s">
        <v>557</v>
      </c>
      <c r="V187" t="s">
        <v>510</v>
      </c>
    </row>
    <row r="188" spans="1:22" ht="14.25" x14ac:dyDescent="0.15">
      <c r="A188">
        <v>187</v>
      </c>
      <c r="B188">
        <v>0.37</v>
      </c>
      <c r="C188" t="s">
        <v>558</v>
      </c>
      <c r="D188" t="s">
        <v>555</v>
      </c>
      <c r="F188" t="s">
        <v>556</v>
      </c>
      <c r="H188" t="s">
        <v>24</v>
      </c>
      <c r="I188" t="s">
        <v>18</v>
      </c>
      <c r="J188" t="s">
        <v>146</v>
      </c>
      <c r="K188" t="s">
        <v>544</v>
      </c>
      <c r="L188" t="s">
        <v>19</v>
      </c>
      <c r="N188" s="18" t="s">
        <v>45</v>
      </c>
      <c r="O188" t="s">
        <v>45</v>
      </c>
      <c r="P188">
        <v>274</v>
      </c>
      <c r="Q188" t="s">
        <v>96</v>
      </c>
      <c r="R188" t="s">
        <v>559</v>
      </c>
      <c r="V188" t="s">
        <v>510</v>
      </c>
    </row>
    <row r="189" spans="1:22" ht="14.25" x14ac:dyDescent="0.15">
      <c r="A189">
        <v>188</v>
      </c>
      <c r="B189">
        <v>0.37</v>
      </c>
      <c r="C189" t="s">
        <v>560</v>
      </c>
      <c r="D189" t="s">
        <v>555</v>
      </c>
      <c r="F189" t="s">
        <v>556</v>
      </c>
      <c r="H189" t="s">
        <v>24</v>
      </c>
      <c r="I189" t="s">
        <v>18</v>
      </c>
      <c r="J189" t="s">
        <v>146</v>
      </c>
      <c r="K189" t="s">
        <v>544</v>
      </c>
      <c r="L189" t="s">
        <v>19</v>
      </c>
      <c r="N189" s="18" t="s">
        <v>45</v>
      </c>
      <c r="O189" t="s">
        <v>45</v>
      </c>
      <c r="P189">
        <v>274</v>
      </c>
      <c r="Q189" t="s">
        <v>96</v>
      </c>
      <c r="R189" t="s">
        <v>559</v>
      </c>
      <c r="V189" t="s">
        <v>510</v>
      </c>
    </row>
    <row r="190" spans="1:22" ht="14.25" x14ac:dyDescent="0.15">
      <c r="A190">
        <v>189</v>
      </c>
      <c r="B190">
        <v>0.37</v>
      </c>
      <c r="C190" t="s">
        <v>561</v>
      </c>
      <c r="D190" t="s">
        <v>555</v>
      </c>
      <c r="F190" t="s">
        <v>556</v>
      </c>
      <c r="H190" t="s">
        <v>24</v>
      </c>
      <c r="I190" t="s">
        <v>18</v>
      </c>
      <c r="J190" t="s">
        <v>146</v>
      </c>
      <c r="K190" t="s">
        <v>544</v>
      </c>
      <c r="L190" t="s">
        <v>19</v>
      </c>
      <c r="N190" s="18" t="s">
        <v>45</v>
      </c>
      <c r="O190" t="s">
        <v>45</v>
      </c>
      <c r="P190">
        <v>274</v>
      </c>
      <c r="Q190" t="s">
        <v>96</v>
      </c>
      <c r="R190" t="s">
        <v>559</v>
      </c>
      <c r="V190" t="s">
        <v>510</v>
      </c>
    </row>
    <row r="191" spans="1:22" ht="14.25" x14ac:dyDescent="0.15">
      <c r="A191">
        <v>190</v>
      </c>
      <c r="B191">
        <v>0.37</v>
      </c>
      <c r="C191" t="s">
        <v>562</v>
      </c>
      <c r="D191" t="s">
        <v>555</v>
      </c>
      <c r="F191" t="s">
        <v>556</v>
      </c>
      <c r="H191" t="s">
        <v>24</v>
      </c>
      <c r="I191" t="s">
        <v>18</v>
      </c>
      <c r="J191" t="s">
        <v>146</v>
      </c>
      <c r="K191" t="s">
        <v>544</v>
      </c>
      <c r="L191" t="s">
        <v>19</v>
      </c>
      <c r="N191" s="18" t="s">
        <v>45</v>
      </c>
      <c r="O191" t="s">
        <v>45</v>
      </c>
      <c r="P191">
        <v>274</v>
      </c>
      <c r="Q191" t="s">
        <v>96</v>
      </c>
      <c r="R191" t="s">
        <v>559</v>
      </c>
      <c r="V191" t="s">
        <v>563</v>
      </c>
    </row>
    <row r="192" spans="1:22" ht="14.25" x14ac:dyDescent="0.15">
      <c r="A192">
        <v>191</v>
      </c>
      <c r="B192">
        <v>0.37</v>
      </c>
      <c r="C192" t="s">
        <v>564</v>
      </c>
      <c r="D192" t="s">
        <v>555</v>
      </c>
      <c r="F192" t="s">
        <v>565</v>
      </c>
      <c r="H192" t="s">
        <v>24</v>
      </c>
      <c r="I192" t="s">
        <v>18</v>
      </c>
      <c r="J192" t="s">
        <v>146</v>
      </c>
      <c r="K192" t="s">
        <v>544</v>
      </c>
      <c r="L192" t="s">
        <v>19</v>
      </c>
      <c r="N192" s="18" t="s">
        <v>45</v>
      </c>
      <c r="O192" t="s">
        <v>45</v>
      </c>
      <c r="Q192" t="s">
        <v>96</v>
      </c>
      <c r="R192" t="s">
        <v>557</v>
      </c>
      <c r="V192" t="s">
        <v>563</v>
      </c>
    </row>
    <row r="193" spans="1:22" ht="14.25" x14ac:dyDescent="0.15">
      <c r="A193">
        <v>192</v>
      </c>
      <c r="B193">
        <v>0.37</v>
      </c>
      <c r="C193" t="s">
        <v>566</v>
      </c>
      <c r="D193" t="s">
        <v>567</v>
      </c>
      <c r="F193" t="s">
        <v>568</v>
      </c>
      <c r="H193" t="s">
        <v>24</v>
      </c>
      <c r="I193" t="s">
        <v>18</v>
      </c>
      <c r="J193" t="s">
        <v>146</v>
      </c>
      <c r="K193" t="s">
        <v>544</v>
      </c>
      <c r="L193" t="s">
        <v>19</v>
      </c>
      <c r="N193" s="18" t="s">
        <v>45</v>
      </c>
      <c r="O193" t="s">
        <v>45</v>
      </c>
      <c r="P193" t="s">
        <v>570</v>
      </c>
      <c r="Q193" t="s">
        <v>569</v>
      </c>
      <c r="R193" t="s">
        <v>559</v>
      </c>
      <c r="V193" t="s">
        <v>563</v>
      </c>
    </row>
    <row r="194" spans="1:22" ht="14.25" x14ac:dyDescent="0.15">
      <c r="A194">
        <v>193</v>
      </c>
      <c r="B194">
        <v>0.37</v>
      </c>
      <c r="C194" t="s">
        <v>571</v>
      </c>
      <c r="D194" t="s">
        <v>567</v>
      </c>
      <c r="F194" t="s">
        <v>572</v>
      </c>
      <c r="H194" t="s">
        <v>24</v>
      </c>
      <c r="I194" t="s">
        <v>18</v>
      </c>
      <c r="J194" t="s">
        <v>146</v>
      </c>
      <c r="K194" t="s">
        <v>544</v>
      </c>
      <c r="L194" t="s">
        <v>19</v>
      </c>
      <c r="N194" s="18" t="s">
        <v>45</v>
      </c>
      <c r="O194" t="s">
        <v>45</v>
      </c>
      <c r="P194" t="s">
        <v>573</v>
      </c>
      <c r="Q194" t="s">
        <v>569</v>
      </c>
      <c r="R194" t="s">
        <v>559</v>
      </c>
      <c r="V194" t="s">
        <v>563</v>
      </c>
    </row>
    <row r="195" spans="1:22" ht="14.25" x14ac:dyDescent="0.15">
      <c r="A195">
        <v>194</v>
      </c>
      <c r="B195">
        <v>0.37</v>
      </c>
      <c r="C195" t="s">
        <v>574</v>
      </c>
      <c r="D195" t="s">
        <v>567</v>
      </c>
      <c r="F195" t="s">
        <v>572</v>
      </c>
      <c r="H195" t="s">
        <v>24</v>
      </c>
      <c r="I195" t="s">
        <v>18</v>
      </c>
      <c r="J195" t="s">
        <v>146</v>
      </c>
      <c r="K195" t="s">
        <v>544</v>
      </c>
      <c r="L195" t="s">
        <v>19</v>
      </c>
      <c r="N195" s="18" t="s">
        <v>45</v>
      </c>
      <c r="O195" t="s">
        <v>45</v>
      </c>
      <c r="P195" t="s">
        <v>573</v>
      </c>
      <c r="Q195" t="s">
        <v>569</v>
      </c>
      <c r="R195" t="s">
        <v>559</v>
      </c>
      <c r="V195" t="s">
        <v>563</v>
      </c>
    </row>
    <row r="196" spans="1:22" ht="14.25" x14ac:dyDescent="0.15">
      <c r="A196">
        <v>195</v>
      </c>
      <c r="B196">
        <v>0.37</v>
      </c>
      <c r="C196" t="s">
        <v>575</v>
      </c>
      <c r="D196" t="s">
        <v>576</v>
      </c>
      <c r="F196" t="s">
        <v>572</v>
      </c>
      <c r="H196" t="s">
        <v>24</v>
      </c>
      <c r="I196" t="s">
        <v>18</v>
      </c>
      <c r="J196" t="s">
        <v>146</v>
      </c>
      <c r="K196" t="s">
        <v>544</v>
      </c>
      <c r="L196" t="s">
        <v>19</v>
      </c>
      <c r="N196" s="18" t="s">
        <v>45</v>
      </c>
      <c r="O196" t="s">
        <v>45</v>
      </c>
      <c r="P196" t="s">
        <v>577</v>
      </c>
      <c r="Q196" t="s">
        <v>423</v>
      </c>
      <c r="R196" t="s">
        <v>557</v>
      </c>
      <c r="V196" t="s">
        <v>510</v>
      </c>
    </row>
    <row r="197" spans="1:22" ht="14.25" x14ac:dyDescent="0.15">
      <c r="A197">
        <v>196</v>
      </c>
      <c r="B197">
        <v>0.37</v>
      </c>
      <c r="C197" t="s">
        <v>578</v>
      </c>
      <c r="D197" t="s">
        <v>576</v>
      </c>
      <c r="F197" t="s">
        <v>572</v>
      </c>
      <c r="H197" t="s">
        <v>24</v>
      </c>
      <c r="I197" t="s">
        <v>18</v>
      </c>
      <c r="J197" t="s">
        <v>146</v>
      </c>
      <c r="K197" t="s">
        <v>544</v>
      </c>
      <c r="L197" t="s">
        <v>19</v>
      </c>
      <c r="N197" s="18" t="s">
        <v>45</v>
      </c>
      <c r="O197" t="s">
        <v>45</v>
      </c>
      <c r="P197" t="s">
        <v>577</v>
      </c>
      <c r="Q197" t="s">
        <v>423</v>
      </c>
      <c r="R197" t="s">
        <v>557</v>
      </c>
      <c r="V197" t="s">
        <v>510</v>
      </c>
    </row>
    <row r="198" spans="1:22" ht="14.25" x14ac:dyDescent="0.15">
      <c r="A198">
        <v>197</v>
      </c>
      <c r="B198">
        <v>0.37</v>
      </c>
      <c r="C198" t="s">
        <v>579</v>
      </c>
      <c r="D198" t="s">
        <v>576</v>
      </c>
      <c r="F198" t="s">
        <v>572</v>
      </c>
      <c r="H198" t="s">
        <v>24</v>
      </c>
      <c r="I198" t="s">
        <v>18</v>
      </c>
      <c r="J198" t="s">
        <v>146</v>
      </c>
      <c r="K198" t="s">
        <v>544</v>
      </c>
      <c r="L198" t="s">
        <v>19</v>
      </c>
      <c r="N198" s="18" t="s">
        <v>45</v>
      </c>
      <c r="O198" t="s">
        <v>45</v>
      </c>
      <c r="P198" t="s">
        <v>577</v>
      </c>
      <c r="Q198" t="s">
        <v>423</v>
      </c>
      <c r="R198" t="s">
        <v>557</v>
      </c>
      <c r="V198" t="s">
        <v>510</v>
      </c>
    </row>
    <row r="199" spans="1:22" ht="14.25" x14ac:dyDescent="0.15">
      <c r="A199">
        <v>198</v>
      </c>
      <c r="B199">
        <v>0.37</v>
      </c>
      <c r="C199" t="s">
        <v>580</v>
      </c>
      <c r="D199" t="s">
        <v>576</v>
      </c>
      <c r="F199" t="s">
        <v>572</v>
      </c>
      <c r="H199" t="s">
        <v>24</v>
      </c>
      <c r="I199" t="s">
        <v>18</v>
      </c>
      <c r="J199" t="s">
        <v>146</v>
      </c>
      <c r="K199" t="s">
        <v>544</v>
      </c>
      <c r="L199" t="s">
        <v>19</v>
      </c>
      <c r="N199" s="18" t="s">
        <v>45</v>
      </c>
      <c r="O199" t="s">
        <v>45</v>
      </c>
      <c r="P199" t="s">
        <v>577</v>
      </c>
      <c r="Q199" t="s">
        <v>423</v>
      </c>
      <c r="R199" t="s">
        <v>557</v>
      </c>
      <c r="V199" t="s">
        <v>510</v>
      </c>
    </row>
    <row r="200" spans="1:22" ht="14.25" x14ac:dyDescent="0.15">
      <c r="A200">
        <v>199</v>
      </c>
      <c r="B200">
        <v>0.37</v>
      </c>
      <c r="C200" t="s">
        <v>581</v>
      </c>
      <c r="D200" t="s">
        <v>582</v>
      </c>
      <c r="F200" t="s">
        <v>583</v>
      </c>
      <c r="H200" t="s">
        <v>24</v>
      </c>
      <c r="I200" t="s">
        <v>18</v>
      </c>
      <c r="J200" t="s">
        <v>146</v>
      </c>
      <c r="K200" t="s">
        <v>544</v>
      </c>
      <c r="L200" t="s">
        <v>19</v>
      </c>
      <c r="N200" s="18" t="s">
        <v>45</v>
      </c>
      <c r="O200" t="s">
        <v>45</v>
      </c>
      <c r="P200">
        <v>77</v>
      </c>
      <c r="Q200" t="s">
        <v>60</v>
      </c>
      <c r="R200" t="s">
        <v>557</v>
      </c>
      <c r="V200" t="s">
        <v>584</v>
      </c>
    </row>
    <row r="201" spans="1:22" ht="14.25" x14ac:dyDescent="0.15">
      <c r="A201">
        <v>200</v>
      </c>
      <c r="B201">
        <v>0.37</v>
      </c>
      <c r="C201" t="s">
        <v>585</v>
      </c>
      <c r="D201" t="s">
        <v>582</v>
      </c>
      <c r="F201" t="s">
        <v>586</v>
      </c>
      <c r="H201" t="s">
        <v>24</v>
      </c>
      <c r="I201" t="s">
        <v>18</v>
      </c>
      <c r="J201" t="s">
        <v>146</v>
      </c>
      <c r="K201" t="s">
        <v>544</v>
      </c>
      <c r="L201" t="s">
        <v>19</v>
      </c>
      <c r="N201" s="18" t="s">
        <v>45</v>
      </c>
      <c r="O201" t="s">
        <v>45</v>
      </c>
      <c r="P201">
        <v>183</v>
      </c>
      <c r="Q201" t="s">
        <v>60</v>
      </c>
      <c r="R201" t="s">
        <v>509</v>
      </c>
      <c r="V201" t="s">
        <v>510</v>
      </c>
    </row>
    <row r="202" spans="1:22" ht="14.25" x14ac:dyDescent="0.15">
      <c r="A202">
        <v>201</v>
      </c>
      <c r="B202">
        <v>0.37</v>
      </c>
      <c r="C202" t="s">
        <v>587</v>
      </c>
      <c r="D202" t="s">
        <v>582</v>
      </c>
      <c r="F202" t="s">
        <v>588</v>
      </c>
      <c r="H202" t="s">
        <v>24</v>
      </c>
      <c r="I202" t="s">
        <v>18</v>
      </c>
      <c r="J202" t="s">
        <v>146</v>
      </c>
      <c r="K202" t="s">
        <v>544</v>
      </c>
      <c r="L202" t="s">
        <v>19</v>
      </c>
      <c r="N202" s="18" t="s">
        <v>45</v>
      </c>
      <c r="O202" t="s">
        <v>45</v>
      </c>
      <c r="R202" t="s">
        <v>557</v>
      </c>
      <c r="V202" t="s">
        <v>584</v>
      </c>
    </row>
    <row r="203" spans="1:22" ht="14.25" x14ac:dyDescent="0.15">
      <c r="A203">
        <v>202</v>
      </c>
      <c r="B203">
        <v>0.37</v>
      </c>
      <c r="C203" t="s">
        <v>589</v>
      </c>
      <c r="D203" t="s">
        <v>582</v>
      </c>
      <c r="F203" t="s">
        <v>590</v>
      </c>
      <c r="H203" t="s">
        <v>24</v>
      </c>
      <c r="I203" t="s">
        <v>18</v>
      </c>
      <c r="J203" t="s">
        <v>146</v>
      </c>
      <c r="K203" t="s">
        <v>544</v>
      </c>
      <c r="L203" t="s">
        <v>19</v>
      </c>
      <c r="N203" s="18" t="s">
        <v>45</v>
      </c>
      <c r="O203" t="s">
        <v>45</v>
      </c>
      <c r="R203" t="s">
        <v>557</v>
      </c>
      <c r="V203" t="s">
        <v>584</v>
      </c>
    </row>
    <row r="204" spans="1:22" ht="14.25" x14ac:dyDescent="0.15">
      <c r="A204">
        <v>203</v>
      </c>
      <c r="B204">
        <v>0.37</v>
      </c>
      <c r="C204" t="s">
        <v>591</v>
      </c>
      <c r="D204" t="s">
        <v>582</v>
      </c>
      <c r="F204" t="s">
        <v>590</v>
      </c>
      <c r="H204" t="s">
        <v>24</v>
      </c>
      <c r="I204" t="s">
        <v>18</v>
      </c>
      <c r="J204" t="s">
        <v>146</v>
      </c>
      <c r="K204" t="s">
        <v>544</v>
      </c>
      <c r="L204" t="s">
        <v>19</v>
      </c>
      <c r="N204" s="18" t="s">
        <v>45</v>
      </c>
      <c r="O204" t="s">
        <v>45</v>
      </c>
      <c r="R204" t="s">
        <v>557</v>
      </c>
      <c r="V204" t="s">
        <v>584</v>
      </c>
    </row>
    <row r="205" spans="1:22" ht="14.25" x14ac:dyDescent="0.15">
      <c r="A205">
        <v>204</v>
      </c>
      <c r="B205">
        <v>0.37</v>
      </c>
      <c r="C205" t="s">
        <v>592</v>
      </c>
      <c r="D205" t="s">
        <v>582</v>
      </c>
      <c r="F205" t="s">
        <v>590</v>
      </c>
      <c r="H205" t="s">
        <v>24</v>
      </c>
      <c r="I205" t="s">
        <v>18</v>
      </c>
      <c r="J205" t="s">
        <v>146</v>
      </c>
      <c r="K205" t="s">
        <v>544</v>
      </c>
      <c r="L205" t="s">
        <v>19</v>
      </c>
      <c r="N205" s="18" t="s">
        <v>45</v>
      </c>
      <c r="O205" t="s">
        <v>45</v>
      </c>
      <c r="Q205" t="s">
        <v>60</v>
      </c>
      <c r="R205" t="s">
        <v>509</v>
      </c>
      <c r="V205" t="s">
        <v>510</v>
      </c>
    </row>
    <row r="206" spans="1:22" ht="14.25" x14ac:dyDescent="0.15">
      <c r="A206">
        <v>205</v>
      </c>
      <c r="B206">
        <v>0.37</v>
      </c>
      <c r="C206" t="s">
        <v>593</v>
      </c>
      <c r="D206" t="s">
        <v>582</v>
      </c>
      <c r="F206" t="s">
        <v>594</v>
      </c>
      <c r="H206" t="s">
        <v>24</v>
      </c>
      <c r="I206" t="s">
        <v>18</v>
      </c>
      <c r="J206" t="s">
        <v>146</v>
      </c>
      <c r="K206" t="s">
        <v>544</v>
      </c>
      <c r="L206" t="s">
        <v>19</v>
      </c>
      <c r="N206" s="18" t="s">
        <v>45</v>
      </c>
      <c r="O206" t="s">
        <v>45</v>
      </c>
      <c r="Q206" t="s">
        <v>60</v>
      </c>
      <c r="R206" t="s">
        <v>509</v>
      </c>
      <c r="V206" t="s">
        <v>510</v>
      </c>
    </row>
    <row r="207" spans="1:22" ht="14.25" x14ac:dyDescent="0.15">
      <c r="A207">
        <v>206</v>
      </c>
      <c r="B207">
        <v>0.37</v>
      </c>
      <c r="C207" t="s">
        <v>595</v>
      </c>
      <c r="D207" t="s">
        <v>582</v>
      </c>
      <c r="F207" t="s">
        <v>596</v>
      </c>
      <c r="H207" t="s">
        <v>24</v>
      </c>
      <c r="I207" t="s">
        <v>18</v>
      </c>
      <c r="J207" t="s">
        <v>146</v>
      </c>
      <c r="K207" t="s">
        <v>544</v>
      </c>
      <c r="L207" t="s">
        <v>19</v>
      </c>
      <c r="N207" s="18" t="s">
        <v>45</v>
      </c>
      <c r="O207" t="s">
        <v>45</v>
      </c>
      <c r="R207" t="s">
        <v>509</v>
      </c>
      <c r="V207" t="s">
        <v>510</v>
      </c>
    </row>
    <row r="208" spans="1:22" ht="14.25" x14ac:dyDescent="0.15">
      <c r="A208">
        <v>207</v>
      </c>
      <c r="B208">
        <v>0.37</v>
      </c>
      <c r="C208" t="s">
        <v>597</v>
      </c>
      <c r="D208" t="s">
        <v>582</v>
      </c>
      <c r="F208" t="s">
        <v>583</v>
      </c>
      <c r="H208" t="s">
        <v>24</v>
      </c>
      <c r="I208" t="s">
        <v>18</v>
      </c>
      <c r="J208" t="s">
        <v>146</v>
      </c>
      <c r="K208" t="s">
        <v>544</v>
      </c>
      <c r="L208" t="s">
        <v>19</v>
      </c>
      <c r="N208" s="18" t="s">
        <v>45</v>
      </c>
      <c r="O208" t="s">
        <v>45</v>
      </c>
      <c r="R208" t="s">
        <v>509</v>
      </c>
      <c r="V208" t="s">
        <v>510</v>
      </c>
    </row>
    <row r="209" spans="1:22" ht="14.25" x14ac:dyDescent="0.15">
      <c r="A209">
        <v>208</v>
      </c>
      <c r="B209">
        <v>0.37</v>
      </c>
      <c r="C209" t="s">
        <v>598</v>
      </c>
      <c r="D209" t="s">
        <v>599</v>
      </c>
      <c r="F209" t="s">
        <v>600</v>
      </c>
      <c r="H209" t="s">
        <v>24</v>
      </c>
      <c r="I209" t="s">
        <v>18</v>
      </c>
      <c r="J209" t="s">
        <v>146</v>
      </c>
      <c r="K209" t="s">
        <v>544</v>
      </c>
      <c r="L209" t="s">
        <v>19</v>
      </c>
      <c r="N209" s="18" t="s">
        <v>45</v>
      </c>
      <c r="O209" t="s">
        <v>45</v>
      </c>
      <c r="P209">
        <v>137</v>
      </c>
      <c r="Q209" t="s">
        <v>569</v>
      </c>
      <c r="V209" t="s">
        <v>563</v>
      </c>
    </row>
    <row r="210" spans="1:22" ht="14.25" x14ac:dyDescent="0.15">
      <c r="A210">
        <v>209</v>
      </c>
      <c r="B210">
        <v>0.37</v>
      </c>
      <c r="C210" t="s">
        <v>601</v>
      </c>
      <c r="D210" t="s">
        <v>599</v>
      </c>
      <c r="F210" t="s">
        <v>602</v>
      </c>
      <c r="H210" t="s">
        <v>24</v>
      </c>
      <c r="I210" t="s">
        <v>18</v>
      </c>
      <c r="J210" t="s">
        <v>146</v>
      </c>
      <c r="K210" t="s">
        <v>544</v>
      </c>
      <c r="L210" t="s">
        <v>19</v>
      </c>
      <c r="N210" s="18" t="s">
        <v>45</v>
      </c>
      <c r="O210" t="s">
        <v>45</v>
      </c>
      <c r="P210">
        <v>184</v>
      </c>
      <c r="Q210" t="s">
        <v>60</v>
      </c>
      <c r="R210" t="s">
        <v>509</v>
      </c>
      <c r="V210" t="s">
        <v>563</v>
      </c>
    </row>
    <row r="211" spans="1:22" ht="14.25" x14ac:dyDescent="0.15">
      <c r="A211">
        <v>210</v>
      </c>
      <c r="B211">
        <v>0.37</v>
      </c>
      <c r="C211" t="s">
        <v>603</v>
      </c>
      <c r="D211" t="s">
        <v>604</v>
      </c>
      <c r="F211" t="s">
        <v>605</v>
      </c>
      <c r="H211" t="s">
        <v>24</v>
      </c>
      <c r="I211" t="s">
        <v>18</v>
      </c>
      <c r="J211" t="s">
        <v>146</v>
      </c>
      <c r="K211" t="s">
        <v>544</v>
      </c>
      <c r="L211" t="s">
        <v>19</v>
      </c>
      <c r="N211" s="18" t="s">
        <v>45</v>
      </c>
      <c r="O211" t="s">
        <v>45</v>
      </c>
      <c r="P211">
        <v>355</v>
      </c>
      <c r="Q211" t="s">
        <v>194</v>
      </c>
      <c r="R211" t="s">
        <v>557</v>
      </c>
      <c r="V211" t="s">
        <v>606</v>
      </c>
    </row>
    <row r="212" spans="1:22" ht="14.25" x14ac:dyDescent="0.15">
      <c r="A212">
        <v>211</v>
      </c>
      <c r="B212">
        <v>0.37</v>
      </c>
      <c r="C212" t="s">
        <v>607</v>
      </c>
      <c r="D212" t="s">
        <v>608</v>
      </c>
      <c r="F212" t="s">
        <v>609</v>
      </c>
      <c r="H212" t="s">
        <v>24</v>
      </c>
      <c r="I212" t="s">
        <v>18</v>
      </c>
      <c r="J212" t="s">
        <v>146</v>
      </c>
      <c r="K212" t="s">
        <v>544</v>
      </c>
      <c r="L212" t="s">
        <v>19</v>
      </c>
      <c r="N212" s="18" t="s">
        <v>45</v>
      </c>
      <c r="O212" t="s">
        <v>45</v>
      </c>
      <c r="P212">
        <v>411</v>
      </c>
      <c r="Q212" t="s">
        <v>569</v>
      </c>
      <c r="R212" t="s">
        <v>557</v>
      </c>
      <c r="V212" t="s">
        <v>606</v>
      </c>
    </row>
    <row r="213" spans="1:22" ht="14.25" x14ac:dyDescent="0.15">
      <c r="A213">
        <v>212</v>
      </c>
      <c r="B213">
        <v>0.37</v>
      </c>
      <c r="C213" t="s">
        <v>610</v>
      </c>
      <c r="D213" t="s">
        <v>608</v>
      </c>
      <c r="F213" t="s">
        <v>609</v>
      </c>
      <c r="H213" t="s">
        <v>24</v>
      </c>
      <c r="I213" t="s">
        <v>18</v>
      </c>
      <c r="J213" t="s">
        <v>146</v>
      </c>
      <c r="K213" t="s">
        <v>544</v>
      </c>
      <c r="L213" t="s">
        <v>19</v>
      </c>
      <c r="N213" s="18" t="s">
        <v>45</v>
      </c>
      <c r="O213" t="s">
        <v>105</v>
      </c>
      <c r="P213">
        <v>411</v>
      </c>
      <c r="Q213" t="s">
        <v>569</v>
      </c>
      <c r="R213" t="s">
        <v>509</v>
      </c>
      <c r="V213" t="s">
        <v>584</v>
      </c>
    </row>
    <row r="214" spans="1:22" ht="14.25" x14ac:dyDescent="0.15">
      <c r="A214">
        <v>213</v>
      </c>
      <c r="B214">
        <v>0.37</v>
      </c>
      <c r="C214" t="s">
        <v>611</v>
      </c>
      <c r="D214" t="s">
        <v>608</v>
      </c>
      <c r="F214" t="s">
        <v>609</v>
      </c>
      <c r="H214" t="s">
        <v>24</v>
      </c>
      <c r="I214" t="s">
        <v>18</v>
      </c>
      <c r="J214" t="s">
        <v>146</v>
      </c>
      <c r="K214" t="s">
        <v>544</v>
      </c>
      <c r="L214" t="s">
        <v>19</v>
      </c>
      <c r="N214" s="18" t="s">
        <v>45</v>
      </c>
      <c r="O214" t="s">
        <v>105</v>
      </c>
      <c r="P214">
        <v>411</v>
      </c>
      <c r="Q214" t="s">
        <v>569</v>
      </c>
      <c r="R214" t="s">
        <v>557</v>
      </c>
      <c r="V214" t="s">
        <v>584</v>
      </c>
    </row>
    <row r="215" spans="1:22" ht="14.25" x14ac:dyDescent="0.15">
      <c r="A215">
        <v>214</v>
      </c>
      <c r="B215">
        <v>0.37</v>
      </c>
      <c r="C215" t="s">
        <v>612</v>
      </c>
      <c r="D215" t="s">
        <v>555</v>
      </c>
      <c r="F215" t="s">
        <v>613</v>
      </c>
      <c r="H215" t="s">
        <v>24</v>
      </c>
      <c r="I215" t="s">
        <v>18</v>
      </c>
      <c r="J215" t="s">
        <v>146</v>
      </c>
      <c r="K215" t="s">
        <v>544</v>
      </c>
      <c r="L215" t="s">
        <v>19</v>
      </c>
      <c r="N215" s="18" t="s">
        <v>45</v>
      </c>
      <c r="O215" t="s">
        <v>105</v>
      </c>
      <c r="R215" t="s">
        <v>557</v>
      </c>
      <c r="V215" t="s">
        <v>584</v>
      </c>
    </row>
    <row r="216" spans="1:22" ht="14.25" x14ac:dyDescent="0.15">
      <c r="A216">
        <v>215</v>
      </c>
      <c r="B216">
        <v>0.37</v>
      </c>
      <c r="C216" t="s">
        <v>614</v>
      </c>
      <c r="D216" t="s">
        <v>608</v>
      </c>
      <c r="F216" t="s">
        <v>609</v>
      </c>
      <c r="H216" t="s">
        <v>24</v>
      </c>
      <c r="I216" t="s">
        <v>18</v>
      </c>
      <c r="J216" t="s">
        <v>146</v>
      </c>
      <c r="K216" t="s">
        <v>544</v>
      </c>
      <c r="L216" t="s">
        <v>19</v>
      </c>
      <c r="N216" s="18" t="s">
        <v>45</v>
      </c>
      <c r="O216" t="s">
        <v>120</v>
      </c>
      <c r="P216">
        <v>411</v>
      </c>
      <c r="Q216" t="s">
        <v>569</v>
      </c>
      <c r="R216" t="s">
        <v>557</v>
      </c>
      <c r="V216" t="s">
        <v>615</v>
      </c>
    </row>
    <row r="217" spans="1:22" ht="14.25" x14ac:dyDescent="0.15">
      <c r="A217">
        <v>216</v>
      </c>
      <c r="B217">
        <v>0.37</v>
      </c>
      <c r="C217" t="s">
        <v>616</v>
      </c>
      <c r="D217" t="s">
        <v>608</v>
      </c>
      <c r="F217" t="s">
        <v>605</v>
      </c>
      <c r="H217" t="s">
        <v>24</v>
      </c>
      <c r="I217" t="s">
        <v>18</v>
      </c>
      <c r="J217" t="s">
        <v>146</v>
      </c>
      <c r="K217" t="s">
        <v>544</v>
      </c>
      <c r="L217" t="s">
        <v>19</v>
      </c>
      <c r="N217" s="18" t="s">
        <v>45</v>
      </c>
      <c r="O217" t="s">
        <v>120</v>
      </c>
      <c r="R217" t="s">
        <v>557</v>
      </c>
      <c r="V217" t="s">
        <v>615</v>
      </c>
    </row>
    <row r="218" spans="1:22" ht="14.25" x14ac:dyDescent="0.15">
      <c r="A218">
        <v>217</v>
      </c>
      <c r="B218">
        <v>0.37</v>
      </c>
      <c r="C218" t="s">
        <v>617</v>
      </c>
      <c r="D218" t="s">
        <v>604</v>
      </c>
      <c r="F218" t="s">
        <v>618</v>
      </c>
      <c r="H218" t="s">
        <v>24</v>
      </c>
      <c r="I218" t="s">
        <v>18</v>
      </c>
      <c r="J218" t="s">
        <v>146</v>
      </c>
      <c r="K218" t="s">
        <v>544</v>
      </c>
      <c r="L218" t="s">
        <v>19</v>
      </c>
      <c r="N218" s="18" t="s">
        <v>45</v>
      </c>
      <c r="O218" t="s">
        <v>120</v>
      </c>
      <c r="P218">
        <v>136</v>
      </c>
      <c r="Q218" t="s">
        <v>569</v>
      </c>
      <c r="R218" t="s">
        <v>557</v>
      </c>
      <c r="V218" t="s">
        <v>615</v>
      </c>
    </row>
    <row r="219" spans="1:22" ht="14.25" x14ac:dyDescent="0.15">
      <c r="A219">
        <v>218</v>
      </c>
      <c r="B219">
        <v>0.37</v>
      </c>
      <c r="C219" t="s">
        <v>619</v>
      </c>
      <c r="D219" t="s">
        <v>604</v>
      </c>
      <c r="F219" t="s">
        <v>583</v>
      </c>
      <c r="H219" t="s">
        <v>24</v>
      </c>
      <c r="I219" t="s">
        <v>18</v>
      </c>
      <c r="J219" t="s">
        <v>146</v>
      </c>
      <c r="K219" t="s">
        <v>544</v>
      </c>
      <c r="L219" t="s">
        <v>19</v>
      </c>
      <c r="N219" s="18" t="s">
        <v>45</v>
      </c>
      <c r="O219" t="s">
        <v>120</v>
      </c>
      <c r="P219">
        <v>436</v>
      </c>
      <c r="Q219" t="s">
        <v>423</v>
      </c>
      <c r="R219" t="s">
        <v>557</v>
      </c>
      <c r="V219" t="s">
        <v>615</v>
      </c>
    </row>
    <row r="220" spans="1:22" ht="14.25" x14ac:dyDescent="0.15">
      <c r="A220">
        <v>219</v>
      </c>
      <c r="B220">
        <v>0.37</v>
      </c>
      <c r="C220" t="s">
        <v>620</v>
      </c>
      <c r="D220" t="s">
        <v>582</v>
      </c>
      <c r="F220" t="s">
        <v>583</v>
      </c>
      <c r="H220" t="s">
        <v>24</v>
      </c>
      <c r="I220" t="s">
        <v>18</v>
      </c>
      <c r="J220" t="s">
        <v>146</v>
      </c>
      <c r="K220" t="s">
        <v>544</v>
      </c>
      <c r="L220" t="s">
        <v>19</v>
      </c>
      <c r="N220" s="18" t="s">
        <v>45</v>
      </c>
      <c r="O220" t="s">
        <v>123</v>
      </c>
      <c r="R220" t="s">
        <v>621</v>
      </c>
      <c r="V220" t="s">
        <v>622</v>
      </c>
    </row>
    <row r="221" spans="1:22" ht="14.25" x14ac:dyDescent="0.15">
      <c r="A221">
        <v>220</v>
      </c>
      <c r="B221">
        <v>3</v>
      </c>
      <c r="C221" t="s">
        <v>623</v>
      </c>
      <c r="D221" t="s">
        <v>624</v>
      </c>
      <c r="F221" t="s">
        <v>625</v>
      </c>
      <c r="H221" t="s">
        <v>24</v>
      </c>
      <c r="I221" t="s">
        <v>18</v>
      </c>
      <c r="J221" t="s">
        <v>20</v>
      </c>
      <c r="K221" t="s">
        <v>544</v>
      </c>
      <c r="L221" t="s">
        <v>19</v>
      </c>
      <c r="N221" s="18" t="s">
        <v>45</v>
      </c>
      <c r="O221" t="s">
        <v>45</v>
      </c>
      <c r="P221" t="s">
        <v>628</v>
      </c>
      <c r="Q221" t="s">
        <v>626</v>
      </c>
      <c r="R221" t="s">
        <v>627</v>
      </c>
      <c r="V221" t="s">
        <v>622</v>
      </c>
    </row>
    <row r="222" spans="1:22" ht="14.25" x14ac:dyDescent="0.15">
      <c r="A222">
        <v>221</v>
      </c>
      <c r="B222">
        <v>3</v>
      </c>
      <c r="C222" t="s">
        <v>629</v>
      </c>
      <c r="D222" t="s">
        <v>624</v>
      </c>
      <c r="F222" t="s">
        <v>625</v>
      </c>
      <c r="H222" t="s">
        <v>24</v>
      </c>
      <c r="I222" t="s">
        <v>18</v>
      </c>
      <c r="J222" t="s">
        <v>20</v>
      </c>
      <c r="K222" t="s">
        <v>544</v>
      </c>
      <c r="L222" t="s">
        <v>19</v>
      </c>
      <c r="N222" s="18" t="s">
        <v>45</v>
      </c>
      <c r="Q222" t="s">
        <v>626</v>
      </c>
      <c r="R222" t="s">
        <v>626</v>
      </c>
    </row>
    <row r="223" spans="1:22" ht="14.25" x14ac:dyDescent="0.15">
      <c r="A223">
        <v>222</v>
      </c>
      <c r="B223">
        <v>0.37</v>
      </c>
      <c r="C223" t="s">
        <v>630</v>
      </c>
      <c r="D223" t="s">
        <v>582</v>
      </c>
      <c r="H223" t="s">
        <v>97</v>
      </c>
      <c r="I223" t="s">
        <v>18</v>
      </c>
      <c r="J223" t="s">
        <v>146</v>
      </c>
      <c r="K223" t="s">
        <v>544</v>
      </c>
      <c r="L223" t="s">
        <v>19</v>
      </c>
      <c r="N223" s="18" t="s">
        <v>45</v>
      </c>
      <c r="O223" t="s">
        <v>98</v>
      </c>
      <c r="Q223" t="s">
        <v>60</v>
      </c>
      <c r="V223" t="s">
        <v>631</v>
      </c>
    </row>
    <row r="224" spans="1:22" ht="14.25" x14ac:dyDescent="0.15">
      <c r="A224">
        <v>223</v>
      </c>
      <c r="B224">
        <v>0.37</v>
      </c>
      <c r="C224" t="s">
        <v>632</v>
      </c>
      <c r="D224" t="s">
        <v>582</v>
      </c>
      <c r="H224" t="s">
        <v>97</v>
      </c>
      <c r="I224" t="s">
        <v>18</v>
      </c>
      <c r="J224" t="s">
        <v>146</v>
      </c>
      <c r="K224" t="s">
        <v>544</v>
      </c>
      <c r="L224" t="s">
        <v>19</v>
      </c>
      <c r="N224" s="18" t="s">
        <v>45</v>
      </c>
      <c r="O224" t="s">
        <v>98</v>
      </c>
      <c r="Q224" t="s">
        <v>60</v>
      </c>
    </row>
    <row r="225" spans="1:22" ht="14.25" x14ac:dyDescent="0.15">
      <c r="A225">
        <v>224</v>
      </c>
      <c r="B225">
        <v>0.37</v>
      </c>
      <c r="C225" t="s">
        <v>633</v>
      </c>
      <c r="D225" t="s">
        <v>582</v>
      </c>
      <c r="H225" t="s">
        <v>97</v>
      </c>
      <c r="I225" t="s">
        <v>18</v>
      </c>
      <c r="J225" t="s">
        <v>146</v>
      </c>
      <c r="K225" t="s">
        <v>544</v>
      </c>
      <c r="L225" t="s">
        <v>19</v>
      </c>
      <c r="N225" s="18" t="s">
        <v>45</v>
      </c>
      <c r="O225" t="s">
        <v>98</v>
      </c>
      <c r="Q225" t="s">
        <v>60</v>
      </c>
    </row>
    <row r="226" spans="1:22" ht="14.25" x14ac:dyDescent="0.15">
      <c r="A226">
        <v>225</v>
      </c>
      <c r="B226">
        <v>0.37</v>
      </c>
      <c r="C226" t="s">
        <v>634</v>
      </c>
      <c r="D226" t="s">
        <v>582</v>
      </c>
      <c r="H226" t="s">
        <v>97</v>
      </c>
      <c r="I226" t="s">
        <v>18</v>
      </c>
      <c r="J226" t="s">
        <v>146</v>
      </c>
      <c r="K226" t="s">
        <v>544</v>
      </c>
      <c r="L226" t="s">
        <v>19</v>
      </c>
      <c r="N226" s="18" t="s">
        <v>45</v>
      </c>
      <c r="O226" t="s">
        <v>98</v>
      </c>
      <c r="Q226" t="s">
        <v>60</v>
      </c>
    </row>
    <row r="227" spans="1:22" ht="14.25" x14ac:dyDescent="0.15">
      <c r="A227">
        <v>226</v>
      </c>
      <c r="B227">
        <v>0.37</v>
      </c>
      <c r="C227" t="s">
        <v>635</v>
      </c>
      <c r="D227" t="s">
        <v>637</v>
      </c>
      <c r="F227" t="s">
        <v>638</v>
      </c>
      <c r="H227" t="s">
        <v>24</v>
      </c>
      <c r="I227" t="s">
        <v>18</v>
      </c>
      <c r="J227" t="s">
        <v>146</v>
      </c>
      <c r="K227" t="s">
        <v>636</v>
      </c>
      <c r="L227" t="s">
        <v>19</v>
      </c>
      <c r="N227" s="18" t="s">
        <v>45</v>
      </c>
      <c r="O227" t="s">
        <v>176</v>
      </c>
      <c r="P227">
        <v>346</v>
      </c>
      <c r="Q227" t="s">
        <v>194</v>
      </c>
      <c r="R227" t="s">
        <v>639</v>
      </c>
    </row>
    <row r="228" spans="1:22" ht="14.25" x14ac:dyDescent="0.15">
      <c r="A228">
        <v>227</v>
      </c>
      <c r="B228">
        <v>0.37</v>
      </c>
      <c r="C228" t="s">
        <v>640</v>
      </c>
      <c r="D228" t="s">
        <v>641</v>
      </c>
      <c r="F228" t="s">
        <v>642</v>
      </c>
      <c r="H228" t="s">
        <v>24</v>
      </c>
      <c r="I228" t="s">
        <v>18</v>
      </c>
      <c r="J228" t="s">
        <v>146</v>
      </c>
      <c r="K228" t="s">
        <v>636</v>
      </c>
      <c r="L228" t="s">
        <v>19</v>
      </c>
      <c r="N228" s="18" t="s">
        <v>45</v>
      </c>
      <c r="O228" t="s">
        <v>171</v>
      </c>
      <c r="P228" t="s">
        <v>644</v>
      </c>
      <c r="Q228" t="s">
        <v>643</v>
      </c>
      <c r="R228" t="s">
        <v>643</v>
      </c>
    </row>
    <row r="229" spans="1:22" ht="14.25" x14ac:dyDescent="0.15">
      <c r="A229">
        <v>228</v>
      </c>
      <c r="B229">
        <v>0.37</v>
      </c>
      <c r="C229" t="s">
        <v>645</v>
      </c>
      <c r="D229" t="s">
        <v>646</v>
      </c>
      <c r="F229" t="s">
        <v>647</v>
      </c>
      <c r="H229" t="s">
        <v>24</v>
      </c>
      <c r="I229" t="s">
        <v>18</v>
      </c>
      <c r="J229" t="s">
        <v>146</v>
      </c>
      <c r="K229" t="s">
        <v>636</v>
      </c>
      <c r="L229" t="s">
        <v>19</v>
      </c>
      <c r="N229" s="18" t="s">
        <v>45</v>
      </c>
      <c r="O229" t="s">
        <v>45</v>
      </c>
      <c r="R229" t="s">
        <v>96</v>
      </c>
    </row>
    <row r="230" spans="1:22" ht="14.25" x14ac:dyDescent="0.15">
      <c r="A230">
        <v>229</v>
      </c>
      <c r="B230">
        <v>0.37</v>
      </c>
      <c r="C230" t="s">
        <v>648</v>
      </c>
      <c r="D230" t="s">
        <v>646</v>
      </c>
      <c r="F230" t="s">
        <v>647</v>
      </c>
      <c r="H230" t="s">
        <v>24</v>
      </c>
      <c r="I230" t="s">
        <v>18</v>
      </c>
      <c r="J230" t="s">
        <v>146</v>
      </c>
      <c r="K230" t="s">
        <v>636</v>
      </c>
      <c r="L230" t="s">
        <v>19</v>
      </c>
      <c r="N230" s="18" t="s">
        <v>45</v>
      </c>
      <c r="O230" t="s">
        <v>45</v>
      </c>
      <c r="R230" t="s">
        <v>96</v>
      </c>
    </row>
    <row r="231" spans="1:22" ht="14.25" x14ac:dyDescent="0.15">
      <c r="A231">
        <v>230</v>
      </c>
      <c r="B231">
        <v>0.37</v>
      </c>
      <c r="C231" t="s">
        <v>649</v>
      </c>
      <c r="D231" t="s">
        <v>646</v>
      </c>
      <c r="F231" t="s">
        <v>647</v>
      </c>
      <c r="H231" t="s">
        <v>24</v>
      </c>
      <c r="I231" t="s">
        <v>18</v>
      </c>
      <c r="J231" t="s">
        <v>146</v>
      </c>
      <c r="K231" t="s">
        <v>636</v>
      </c>
      <c r="L231" t="s">
        <v>19</v>
      </c>
      <c r="N231" s="18" t="s">
        <v>45</v>
      </c>
      <c r="O231" t="s">
        <v>105</v>
      </c>
      <c r="P231">
        <v>275</v>
      </c>
      <c r="Q231" t="s">
        <v>96</v>
      </c>
      <c r="V231" t="s">
        <v>650</v>
      </c>
    </row>
    <row r="232" spans="1:22" ht="14.25" x14ac:dyDescent="0.15">
      <c r="A232">
        <v>231</v>
      </c>
      <c r="B232">
        <v>3</v>
      </c>
      <c r="C232" t="s">
        <v>651</v>
      </c>
      <c r="D232" t="s">
        <v>652</v>
      </c>
      <c r="F232" t="s">
        <v>653</v>
      </c>
      <c r="H232" t="s">
        <v>24</v>
      </c>
      <c r="I232" t="s">
        <v>18</v>
      </c>
      <c r="J232" t="s">
        <v>20</v>
      </c>
      <c r="K232" t="s">
        <v>636</v>
      </c>
      <c r="L232" t="s">
        <v>19</v>
      </c>
      <c r="N232" s="16" t="s">
        <v>116</v>
      </c>
      <c r="O232" t="s">
        <v>120</v>
      </c>
      <c r="P232">
        <v>186</v>
      </c>
      <c r="Q232" t="s">
        <v>60</v>
      </c>
      <c r="R232" t="s">
        <v>119</v>
      </c>
      <c r="V232" t="s">
        <v>654</v>
      </c>
    </row>
    <row r="233" spans="1:22" ht="14.25" x14ac:dyDescent="0.15">
      <c r="A233">
        <v>232</v>
      </c>
      <c r="B233">
        <v>2.2000000000000002</v>
      </c>
      <c r="C233" t="s">
        <v>655</v>
      </c>
      <c r="D233" t="s">
        <v>656</v>
      </c>
      <c r="F233" t="s">
        <v>657</v>
      </c>
      <c r="H233" t="s">
        <v>24</v>
      </c>
      <c r="I233" t="s">
        <v>18</v>
      </c>
      <c r="J233" t="s">
        <v>20</v>
      </c>
      <c r="K233" t="s">
        <v>636</v>
      </c>
      <c r="L233" t="s">
        <v>19</v>
      </c>
      <c r="N233" s="16" t="s">
        <v>116</v>
      </c>
      <c r="O233" t="s">
        <v>120</v>
      </c>
      <c r="P233" t="s">
        <v>658</v>
      </c>
      <c r="Q233" t="s">
        <v>339</v>
      </c>
      <c r="V233" t="s">
        <v>654</v>
      </c>
    </row>
    <row r="234" spans="1:22" ht="14.25" x14ac:dyDescent="0.15">
      <c r="A234">
        <v>233</v>
      </c>
      <c r="B234">
        <v>0.37</v>
      </c>
      <c r="C234" t="s">
        <v>659</v>
      </c>
      <c r="D234" t="s">
        <v>646</v>
      </c>
      <c r="F234" t="s">
        <v>647</v>
      </c>
      <c r="H234" t="s">
        <v>24</v>
      </c>
      <c r="I234" t="s">
        <v>18</v>
      </c>
      <c r="J234" t="s">
        <v>146</v>
      </c>
      <c r="K234" t="s">
        <v>636</v>
      </c>
      <c r="L234" t="s">
        <v>19</v>
      </c>
      <c r="N234" s="18" t="s">
        <v>45</v>
      </c>
      <c r="O234" t="s">
        <v>120</v>
      </c>
      <c r="P234">
        <v>275</v>
      </c>
      <c r="Q234" t="s">
        <v>96</v>
      </c>
      <c r="R234" t="s">
        <v>660</v>
      </c>
      <c r="V234" t="s">
        <v>661</v>
      </c>
    </row>
    <row r="235" spans="1:22" ht="14.25" x14ac:dyDescent="0.15">
      <c r="A235">
        <v>234</v>
      </c>
      <c r="B235">
        <v>0.37</v>
      </c>
      <c r="C235" t="s">
        <v>662</v>
      </c>
      <c r="D235" t="s">
        <v>663</v>
      </c>
      <c r="F235" t="s">
        <v>638</v>
      </c>
      <c r="H235" t="s">
        <v>24</v>
      </c>
      <c r="I235" t="s">
        <v>18</v>
      </c>
      <c r="J235" t="s">
        <v>146</v>
      </c>
      <c r="K235" t="s">
        <v>636</v>
      </c>
      <c r="L235" t="s">
        <v>19</v>
      </c>
      <c r="N235" s="18" t="s">
        <v>45</v>
      </c>
      <c r="O235" t="s">
        <v>123</v>
      </c>
      <c r="R235" t="s">
        <v>621</v>
      </c>
      <c r="V235" t="s">
        <v>664</v>
      </c>
    </row>
    <row r="236" spans="1:22" ht="14.25" x14ac:dyDescent="0.15">
      <c r="A236">
        <v>235</v>
      </c>
      <c r="B236">
        <v>0.37</v>
      </c>
      <c r="C236" t="s">
        <v>665</v>
      </c>
      <c r="D236" t="s">
        <v>666</v>
      </c>
      <c r="F236">
        <v>0</v>
      </c>
      <c r="H236" t="s">
        <v>667</v>
      </c>
      <c r="I236" t="s">
        <v>18</v>
      </c>
      <c r="J236" t="s">
        <v>146</v>
      </c>
      <c r="K236" t="s">
        <v>636</v>
      </c>
      <c r="L236" t="s">
        <v>19</v>
      </c>
      <c r="N236" s="18" t="s">
        <v>45</v>
      </c>
      <c r="P236">
        <v>347</v>
      </c>
      <c r="Q236" t="s">
        <v>194</v>
      </c>
    </row>
    <row r="237" spans="1:22" ht="14.25" x14ac:dyDescent="0.15">
      <c r="A237">
        <v>236</v>
      </c>
      <c r="B237">
        <v>0.37</v>
      </c>
      <c r="C237" t="s">
        <v>668</v>
      </c>
      <c r="D237" t="s">
        <v>669</v>
      </c>
      <c r="F237">
        <v>0</v>
      </c>
      <c r="I237" t="s">
        <v>18</v>
      </c>
      <c r="J237" t="s">
        <v>146</v>
      </c>
      <c r="K237" t="s">
        <v>636</v>
      </c>
      <c r="L237" t="s">
        <v>19</v>
      </c>
      <c r="N237" s="18" t="s">
        <v>45</v>
      </c>
      <c r="P237" t="s">
        <v>670</v>
      </c>
      <c r="Q237" t="s">
        <v>60</v>
      </c>
    </row>
    <row r="238" spans="1:22" ht="14.25" x14ac:dyDescent="0.15">
      <c r="A238">
        <v>237</v>
      </c>
      <c r="B238">
        <v>3</v>
      </c>
      <c r="C238" t="s">
        <v>671</v>
      </c>
      <c r="D238" t="s">
        <v>674</v>
      </c>
      <c r="F238" t="s">
        <v>675</v>
      </c>
      <c r="H238" t="s">
        <v>24</v>
      </c>
      <c r="I238" t="s">
        <v>18</v>
      </c>
      <c r="J238" t="s">
        <v>20</v>
      </c>
      <c r="K238" t="s">
        <v>672</v>
      </c>
      <c r="L238" t="s">
        <v>19</v>
      </c>
      <c r="N238" s="18" t="s">
        <v>673</v>
      </c>
      <c r="O238" t="s">
        <v>677</v>
      </c>
      <c r="P238" t="s">
        <v>679</v>
      </c>
      <c r="Q238" t="s">
        <v>676</v>
      </c>
      <c r="V238" t="s">
        <v>678</v>
      </c>
    </row>
    <row r="239" spans="1:22" ht="14.25" x14ac:dyDescent="0.15">
      <c r="A239">
        <v>238</v>
      </c>
      <c r="B239">
        <v>0</v>
      </c>
      <c r="C239" t="s">
        <v>680</v>
      </c>
      <c r="D239" t="s">
        <v>682</v>
      </c>
      <c r="F239" t="s">
        <v>683</v>
      </c>
      <c r="H239" t="s">
        <v>24</v>
      </c>
      <c r="I239" t="s">
        <v>18</v>
      </c>
      <c r="J239" t="s">
        <v>146</v>
      </c>
      <c r="K239" t="s">
        <v>672</v>
      </c>
      <c r="L239" t="s">
        <v>19</v>
      </c>
      <c r="N239" s="18" t="s">
        <v>681</v>
      </c>
      <c r="O239" t="s">
        <v>62</v>
      </c>
      <c r="P239">
        <v>187</v>
      </c>
      <c r="Q239" t="s">
        <v>60</v>
      </c>
      <c r="V239" t="s">
        <v>684</v>
      </c>
    </row>
    <row r="240" spans="1:22" ht="14.25" x14ac:dyDescent="0.15">
      <c r="A240">
        <v>239</v>
      </c>
      <c r="B240">
        <v>0</v>
      </c>
      <c r="C240" t="s">
        <v>685</v>
      </c>
      <c r="D240" t="s">
        <v>682</v>
      </c>
      <c r="F240" t="s">
        <v>686</v>
      </c>
      <c r="H240" t="s">
        <v>24</v>
      </c>
      <c r="I240" t="s">
        <v>18</v>
      </c>
      <c r="J240" t="s">
        <v>146</v>
      </c>
      <c r="K240" t="s">
        <v>672</v>
      </c>
      <c r="L240" t="s">
        <v>19</v>
      </c>
      <c r="N240" s="18" t="s">
        <v>681</v>
      </c>
      <c r="O240" t="s">
        <v>62</v>
      </c>
      <c r="P240">
        <v>285</v>
      </c>
      <c r="Q240" t="s">
        <v>687</v>
      </c>
      <c r="V240" t="s">
        <v>684</v>
      </c>
    </row>
    <row r="241" spans="1:22" ht="14.25" x14ac:dyDescent="0.15">
      <c r="A241">
        <v>240</v>
      </c>
      <c r="B241">
        <v>0</v>
      </c>
      <c r="C241" t="s">
        <v>688</v>
      </c>
      <c r="D241" t="s">
        <v>682</v>
      </c>
      <c r="F241" t="s">
        <v>686</v>
      </c>
      <c r="H241" t="s">
        <v>24</v>
      </c>
      <c r="I241" t="s">
        <v>18</v>
      </c>
      <c r="J241" t="s">
        <v>146</v>
      </c>
      <c r="K241" t="s">
        <v>672</v>
      </c>
      <c r="L241" t="s">
        <v>19</v>
      </c>
      <c r="N241" s="18" t="s">
        <v>681</v>
      </c>
      <c r="O241" t="s">
        <v>62</v>
      </c>
      <c r="P241">
        <v>285</v>
      </c>
      <c r="Q241" t="s">
        <v>687</v>
      </c>
      <c r="V241" t="s">
        <v>684</v>
      </c>
    </row>
    <row r="242" spans="1:22" ht="14.25" x14ac:dyDescent="0.15">
      <c r="A242">
        <v>241</v>
      </c>
      <c r="B242">
        <v>0</v>
      </c>
      <c r="C242" t="s">
        <v>689</v>
      </c>
      <c r="D242" t="s">
        <v>682</v>
      </c>
      <c r="F242" t="s">
        <v>686</v>
      </c>
      <c r="H242" t="s">
        <v>24</v>
      </c>
      <c r="I242" t="s">
        <v>18</v>
      </c>
      <c r="J242" t="s">
        <v>146</v>
      </c>
      <c r="K242" t="s">
        <v>672</v>
      </c>
      <c r="L242" t="s">
        <v>19</v>
      </c>
      <c r="N242" s="18" t="s">
        <v>681</v>
      </c>
      <c r="O242" t="s">
        <v>62</v>
      </c>
      <c r="P242">
        <v>285</v>
      </c>
      <c r="Q242" t="s">
        <v>687</v>
      </c>
      <c r="V242" t="s">
        <v>684</v>
      </c>
    </row>
    <row r="243" spans="1:22" ht="14.25" x14ac:dyDescent="0.15">
      <c r="A243">
        <v>242</v>
      </c>
      <c r="B243">
        <v>0</v>
      </c>
      <c r="C243" t="s">
        <v>690</v>
      </c>
      <c r="D243" t="s">
        <v>682</v>
      </c>
      <c r="F243" t="s">
        <v>683</v>
      </c>
      <c r="H243" t="s">
        <v>24</v>
      </c>
      <c r="I243" t="s">
        <v>18</v>
      </c>
      <c r="J243" t="s">
        <v>146</v>
      </c>
      <c r="K243" t="s">
        <v>672</v>
      </c>
      <c r="L243" t="s">
        <v>19</v>
      </c>
      <c r="N243" s="18" t="s">
        <v>681</v>
      </c>
      <c r="O243" t="s">
        <v>62</v>
      </c>
      <c r="P243">
        <v>105</v>
      </c>
      <c r="Q243" t="s">
        <v>60</v>
      </c>
      <c r="R243" t="s">
        <v>691</v>
      </c>
    </row>
    <row r="244" spans="1:22" ht="14.25" x14ac:dyDescent="0.15">
      <c r="A244">
        <v>243</v>
      </c>
      <c r="B244">
        <v>0</v>
      </c>
      <c r="C244" t="s">
        <v>692</v>
      </c>
      <c r="D244" t="s">
        <v>682</v>
      </c>
      <c r="F244" t="s">
        <v>683</v>
      </c>
      <c r="H244" t="s">
        <v>24</v>
      </c>
      <c r="I244" t="s">
        <v>18</v>
      </c>
      <c r="J244" t="s">
        <v>146</v>
      </c>
      <c r="K244" t="s">
        <v>672</v>
      </c>
      <c r="L244" t="s">
        <v>19</v>
      </c>
      <c r="N244" s="18" t="s">
        <v>681</v>
      </c>
      <c r="O244" t="s">
        <v>62</v>
      </c>
      <c r="P244">
        <v>108</v>
      </c>
      <c r="Q244" t="s">
        <v>60</v>
      </c>
      <c r="R244" t="s">
        <v>691</v>
      </c>
    </row>
    <row r="245" spans="1:22" ht="14.25" x14ac:dyDescent="0.15">
      <c r="A245">
        <v>244</v>
      </c>
      <c r="B245">
        <v>0</v>
      </c>
      <c r="C245" t="s">
        <v>693</v>
      </c>
      <c r="D245" t="s">
        <v>682</v>
      </c>
      <c r="F245" t="s">
        <v>683</v>
      </c>
      <c r="H245" t="s">
        <v>24</v>
      </c>
      <c r="I245" t="s">
        <v>18</v>
      </c>
      <c r="J245" t="s">
        <v>146</v>
      </c>
      <c r="K245" t="s">
        <v>672</v>
      </c>
      <c r="L245" t="s">
        <v>19</v>
      </c>
      <c r="N245" s="18" t="s">
        <v>681</v>
      </c>
      <c r="O245" t="s">
        <v>62</v>
      </c>
      <c r="P245">
        <v>108</v>
      </c>
      <c r="Q245" t="s">
        <v>60</v>
      </c>
      <c r="R245" t="s">
        <v>691</v>
      </c>
    </row>
    <row r="246" spans="1:22" ht="14.25" x14ac:dyDescent="0.15">
      <c r="A246">
        <v>245</v>
      </c>
      <c r="B246">
        <v>0</v>
      </c>
      <c r="C246" t="s">
        <v>694</v>
      </c>
      <c r="D246" t="s">
        <v>682</v>
      </c>
      <c r="F246" t="s">
        <v>683</v>
      </c>
      <c r="H246" t="s">
        <v>97</v>
      </c>
      <c r="I246" t="s">
        <v>18</v>
      </c>
      <c r="J246" t="s">
        <v>146</v>
      </c>
      <c r="K246" t="s">
        <v>672</v>
      </c>
      <c r="L246" t="s">
        <v>19</v>
      </c>
      <c r="N246" s="18" t="s">
        <v>681</v>
      </c>
      <c r="O246" t="s">
        <v>62</v>
      </c>
      <c r="P246">
        <v>187</v>
      </c>
      <c r="Q246" t="s">
        <v>60</v>
      </c>
      <c r="R246" t="s">
        <v>691</v>
      </c>
    </row>
    <row r="247" spans="1:22" ht="14.25" x14ac:dyDescent="0.15">
      <c r="A247">
        <v>246</v>
      </c>
      <c r="B247">
        <v>0</v>
      </c>
      <c r="C247" t="s">
        <v>695</v>
      </c>
      <c r="D247" t="s">
        <v>697</v>
      </c>
      <c r="F247" t="s">
        <v>698</v>
      </c>
      <c r="H247" t="s">
        <v>24</v>
      </c>
      <c r="I247" t="s">
        <v>18</v>
      </c>
      <c r="J247" t="s">
        <v>146</v>
      </c>
      <c r="K247" t="s">
        <v>672</v>
      </c>
      <c r="L247" t="s">
        <v>19</v>
      </c>
      <c r="N247" s="18" t="s">
        <v>696</v>
      </c>
      <c r="O247" t="s">
        <v>62</v>
      </c>
      <c r="P247">
        <v>344</v>
      </c>
      <c r="Q247" t="s">
        <v>691</v>
      </c>
      <c r="V247" t="s">
        <v>684</v>
      </c>
    </row>
    <row r="248" spans="1:22" ht="14.25" x14ac:dyDescent="0.15">
      <c r="A248">
        <v>247</v>
      </c>
      <c r="B248">
        <v>0</v>
      </c>
      <c r="C248" t="s">
        <v>699</v>
      </c>
      <c r="D248" t="s">
        <v>697</v>
      </c>
      <c r="F248">
        <v>740</v>
      </c>
      <c r="H248" t="s">
        <v>24</v>
      </c>
      <c r="I248" t="s">
        <v>18</v>
      </c>
      <c r="J248" t="s">
        <v>146</v>
      </c>
      <c r="K248" t="s">
        <v>672</v>
      </c>
      <c r="L248" t="s">
        <v>19</v>
      </c>
      <c r="N248" s="18" t="s">
        <v>696</v>
      </c>
      <c r="O248" t="s">
        <v>62</v>
      </c>
      <c r="P248">
        <v>405</v>
      </c>
      <c r="Q248" t="s">
        <v>700</v>
      </c>
      <c r="V248" t="s">
        <v>701</v>
      </c>
    </row>
    <row r="249" spans="1:22" ht="14.25" x14ac:dyDescent="0.15">
      <c r="A249">
        <v>248</v>
      </c>
      <c r="B249">
        <v>0</v>
      </c>
      <c r="C249" t="s">
        <v>702</v>
      </c>
      <c r="D249" t="s">
        <v>697</v>
      </c>
      <c r="F249">
        <v>740</v>
      </c>
      <c r="H249" t="s">
        <v>24</v>
      </c>
      <c r="I249" t="s">
        <v>18</v>
      </c>
      <c r="J249" t="s">
        <v>146</v>
      </c>
      <c r="K249" t="s">
        <v>672</v>
      </c>
      <c r="L249" t="s">
        <v>19</v>
      </c>
      <c r="N249" s="18" t="s">
        <v>696</v>
      </c>
      <c r="O249" t="s">
        <v>62</v>
      </c>
      <c r="P249">
        <v>406</v>
      </c>
      <c r="Q249" t="s">
        <v>700</v>
      </c>
      <c r="V249" t="s">
        <v>701</v>
      </c>
    </row>
    <row r="250" spans="1:22" ht="14.25" x14ac:dyDescent="0.15">
      <c r="A250">
        <v>249</v>
      </c>
      <c r="B250">
        <v>0</v>
      </c>
      <c r="C250" t="s">
        <v>703</v>
      </c>
      <c r="D250" t="s">
        <v>697</v>
      </c>
      <c r="F250">
        <v>740</v>
      </c>
      <c r="H250" t="s">
        <v>24</v>
      </c>
      <c r="I250" t="s">
        <v>18</v>
      </c>
      <c r="J250" t="s">
        <v>146</v>
      </c>
      <c r="K250" t="s">
        <v>672</v>
      </c>
      <c r="L250" t="s">
        <v>19</v>
      </c>
      <c r="N250" s="18" t="s">
        <v>696</v>
      </c>
      <c r="O250" t="s">
        <v>62</v>
      </c>
      <c r="P250">
        <v>406</v>
      </c>
      <c r="Q250" t="s">
        <v>700</v>
      </c>
      <c r="V250" t="s">
        <v>701</v>
      </c>
    </row>
    <row r="251" spans="1:22" ht="14.25" x14ac:dyDescent="0.15">
      <c r="A251">
        <v>250</v>
      </c>
      <c r="B251">
        <v>0.37</v>
      </c>
      <c r="C251" t="s">
        <v>704</v>
      </c>
      <c r="D251" t="s">
        <v>705</v>
      </c>
      <c r="F251">
        <v>740</v>
      </c>
      <c r="H251" t="s">
        <v>24</v>
      </c>
      <c r="I251" t="s">
        <v>18</v>
      </c>
      <c r="J251" t="s">
        <v>146</v>
      </c>
      <c r="K251" t="s">
        <v>672</v>
      </c>
      <c r="L251" t="s">
        <v>19</v>
      </c>
      <c r="N251" s="18" t="s">
        <v>696</v>
      </c>
      <c r="O251" t="s">
        <v>62</v>
      </c>
      <c r="P251" t="s">
        <v>706</v>
      </c>
      <c r="Q251" t="s">
        <v>700</v>
      </c>
      <c r="V251" t="s">
        <v>701</v>
      </c>
    </row>
    <row r="252" spans="1:22" ht="14.25" x14ac:dyDescent="0.15">
      <c r="A252">
        <v>251</v>
      </c>
      <c r="B252">
        <v>0.37</v>
      </c>
      <c r="C252" t="s">
        <v>707</v>
      </c>
      <c r="D252" t="s">
        <v>705</v>
      </c>
      <c r="F252">
        <v>740</v>
      </c>
      <c r="H252" t="s">
        <v>24</v>
      </c>
      <c r="I252" t="s">
        <v>18</v>
      </c>
      <c r="J252" t="s">
        <v>146</v>
      </c>
      <c r="K252" t="s">
        <v>672</v>
      </c>
      <c r="L252" t="s">
        <v>19</v>
      </c>
      <c r="N252" s="18" t="s">
        <v>696</v>
      </c>
      <c r="O252" t="s">
        <v>62</v>
      </c>
      <c r="P252" t="s">
        <v>706</v>
      </c>
      <c r="Q252" t="s">
        <v>700</v>
      </c>
      <c r="V252" t="s">
        <v>701</v>
      </c>
    </row>
    <row r="253" spans="1:22" ht="14.25" x14ac:dyDescent="0.15">
      <c r="A253">
        <v>252</v>
      </c>
      <c r="B253">
        <v>0</v>
      </c>
      <c r="C253" t="s">
        <v>708</v>
      </c>
      <c r="D253" t="s">
        <v>709</v>
      </c>
      <c r="F253">
        <v>0</v>
      </c>
      <c r="H253" t="s">
        <v>24</v>
      </c>
      <c r="I253" t="s">
        <v>18</v>
      </c>
      <c r="J253" t="s">
        <v>146</v>
      </c>
      <c r="K253" t="s">
        <v>672</v>
      </c>
      <c r="L253" t="s">
        <v>19</v>
      </c>
      <c r="N253" s="18" t="s">
        <v>696</v>
      </c>
      <c r="O253" t="s">
        <v>62</v>
      </c>
      <c r="P253">
        <v>401</v>
      </c>
      <c r="Q253" t="s">
        <v>194</v>
      </c>
      <c r="V253" t="s">
        <v>710</v>
      </c>
    </row>
    <row r="254" spans="1:22" ht="14.25" x14ac:dyDescent="0.15">
      <c r="A254">
        <v>253</v>
      </c>
      <c r="B254">
        <v>0</v>
      </c>
      <c r="C254" t="s">
        <v>711</v>
      </c>
      <c r="D254" t="s">
        <v>709</v>
      </c>
      <c r="F254">
        <v>0</v>
      </c>
      <c r="H254" t="s">
        <v>24</v>
      </c>
      <c r="I254" t="s">
        <v>18</v>
      </c>
      <c r="J254" t="s">
        <v>146</v>
      </c>
      <c r="K254" t="s">
        <v>672</v>
      </c>
      <c r="L254" t="s">
        <v>19</v>
      </c>
      <c r="N254" s="18" t="s">
        <v>696</v>
      </c>
      <c r="O254" t="s">
        <v>62</v>
      </c>
      <c r="P254">
        <v>401</v>
      </c>
      <c r="Q254" t="s">
        <v>194</v>
      </c>
    </row>
    <row r="255" spans="1:22" ht="14.25" x14ac:dyDescent="0.15">
      <c r="A255">
        <v>254</v>
      </c>
      <c r="B255">
        <v>0</v>
      </c>
      <c r="C255" t="s">
        <v>712</v>
      </c>
      <c r="D255" t="s">
        <v>713</v>
      </c>
      <c r="F255" t="s">
        <v>714</v>
      </c>
      <c r="H255" t="s">
        <v>24</v>
      </c>
      <c r="I255" t="s">
        <v>18</v>
      </c>
      <c r="J255" t="s">
        <v>146</v>
      </c>
      <c r="K255" t="s">
        <v>672</v>
      </c>
      <c r="L255" t="s">
        <v>19</v>
      </c>
      <c r="N255" s="18" t="s">
        <v>696</v>
      </c>
      <c r="O255" t="s">
        <v>62</v>
      </c>
      <c r="P255">
        <v>73</v>
      </c>
      <c r="Q255" t="s">
        <v>60</v>
      </c>
      <c r="V255" t="s">
        <v>701</v>
      </c>
    </row>
    <row r="256" spans="1:22" ht="14.25" x14ac:dyDescent="0.15">
      <c r="A256">
        <v>255</v>
      </c>
      <c r="B256">
        <v>0</v>
      </c>
      <c r="C256" t="s">
        <v>715</v>
      </c>
      <c r="D256" t="s">
        <v>713</v>
      </c>
      <c r="F256" t="s">
        <v>714</v>
      </c>
      <c r="H256" t="s">
        <v>24</v>
      </c>
      <c r="I256" t="s">
        <v>18</v>
      </c>
      <c r="J256" t="s">
        <v>146</v>
      </c>
      <c r="K256" t="s">
        <v>672</v>
      </c>
      <c r="L256" t="s">
        <v>19</v>
      </c>
      <c r="N256" s="18" t="s">
        <v>696</v>
      </c>
      <c r="O256" t="s">
        <v>62</v>
      </c>
      <c r="P256">
        <v>92</v>
      </c>
      <c r="Q256" t="s">
        <v>60</v>
      </c>
      <c r="V256" t="s">
        <v>701</v>
      </c>
    </row>
    <row r="257" spans="1:22" ht="14.25" x14ac:dyDescent="0.15">
      <c r="A257">
        <v>256</v>
      </c>
      <c r="B257">
        <v>0</v>
      </c>
      <c r="C257" t="s">
        <v>716</v>
      </c>
      <c r="D257" t="s">
        <v>713</v>
      </c>
      <c r="F257">
        <v>740</v>
      </c>
      <c r="H257" t="s">
        <v>24</v>
      </c>
      <c r="I257" t="s">
        <v>18</v>
      </c>
      <c r="J257" t="s">
        <v>146</v>
      </c>
      <c r="K257" t="s">
        <v>672</v>
      </c>
      <c r="L257" t="s">
        <v>19</v>
      </c>
      <c r="N257" s="18" t="s">
        <v>696</v>
      </c>
      <c r="O257" t="s">
        <v>62</v>
      </c>
      <c r="P257">
        <v>263</v>
      </c>
      <c r="Q257" t="s">
        <v>717</v>
      </c>
      <c r="V257" t="s">
        <v>701</v>
      </c>
    </row>
    <row r="258" spans="1:22" ht="14.25" x14ac:dyDescent="0.15">
      <c r="A258">
        <v>257</v>
      </c>
      <c r="B258">
        <v>0</v>
      </c>
      <c r="C258" t="s">
        <v>718</v>
      </c>
      <c r="D258" t="s">
        <v>713</v>
      </c>
      <c r="F258">
        <v>740</v>
      </c>
      <c r="H258" t="s">
        <v>24</v>
      </c>
      <c r="I258" t="s">
        <v>18</v>
      </c>
      <c r="J258" t="s">
        <v>146</v>
      </c>
      <c r="K258" t="s">
        <v>672</v>
      </c>
      <c r="L258" t="s">
        <v>19</v>
      </c>
      <c r="N258" s="18" t="s">
        <v>696</v>
      </c>
      <c r="O258" t="s">
        <v>62</v>
      </c>
      <c r="P258">
        <v>263</v>
      </c>
      <c r="Q258" t="s">
        <v>717</v>
      </c>
      <c r="V258" t="s">
        <v>701</v>
      </c>
    </row>
    <row r="259" spans="1:22" ht="14.25" x14ac:dyDescent="0.15">
      <c r="A259">
        <v>258</v>
      </c>
      <c r="B259">
        <v>0</v>
      </c>
      <c r="C259" t="s">
        <v>719</v>
      </c>
      <c r="D259" t="s">
        <v>713</v>
      </c>
      <c r="F259">
        <v>740</v>
      </c>
      <c r="H259" t="s">
        <v>24</v>
      </c>
      <c r="I259" t="s">
        <v>18</v>
      </c>
      <c r="J259" t="s">
        <v>146</v>
      </c>
      <c r="K259" t="s">
        <v>672</v>
      </c>
      <c r="L259" t="s">
        <v>19</v>
      </c>
      <c r="N259" s="18" t="s">
        <v>696</v>
      </c>
      <c r="O259" t="s">
        <v>62</v>
      </c>
      <c r="P259">
        <v>286</v>
      </c>
      <c r="Q259" t="s">
        <v>717</v>
      </c>
      <c r="V259" t="s">
        <v>701</v>
      </c>
    </row>
    <row r="260" spans="1:22" ht="14.25" x14ac:dyDescent="0.15">
      <c r="A260">
        <v>259</v>
      </c>
      <c r="B260">
        <v>0</v>
      </c>
      <c r="C260" t="s">
        <v>720</v>
      </c>
      <c r="D260" t="s">
        <v>713</v>
      </c>
      <c r="F260">
        <v>740</v>
      </c>
      <c r="H260" t="s">
        <v>24</v>
      </c>
      <c r="I260" t="s">
        <v>18</v>
      </c>
      <c r="J260" t="s">
        <v>146</v>
      </c>
      <c r="K260" t="s">
        <v>672</v>
      </c>
      <c r="L260" t="s">
        <v>19</v>
      </c>
      <c r="N260" s="18" t="s">
        <v>696</v>
      </c>
      <c r="O260" t="s">
        <v>176</v>
      </c>
      <c r="Q260" t="s">
        <v>60</v>
      </c>
    </row>
    <row r="261" spans="1:22" ht="14.25" x14ac:dyDescent="0.15">
      <c r="A261">
        <v>260</v>
      </c>
      <c r="B261">
        <v>2.2000000000000002</v>
      </c>
      <c r="C261" t="s">
        <v>721</v>
      </c>
      <c r="D261" t="s">
        <v>722</v>
      </c>
      <c r="F261" t="s">
        <v>723</v>
      </c>
      <c r="H261" t="s">
        <v>24</v>
      </c>
      <c r="I261" t="s">
        <v>18</v>
      </c>
      <c r="J261" t="s">
        <v>20</v>
      </c>
      <c r="K261" t="s">
        <v>672</v>
      </c>
      <c r="L261" t="s">
        <v>19</v>
      </c>
      <c r="N261" s="18" t="s">
        <v>696</v>
      </c>
      <c r="O261" t="s">
        <v>62</v>
      </c>
      <c r="P261">
        <v>59</v>
      </c>
      <c r="Q261" t="s">
        <v>330</v>
      </c>
      <c r="V261" t="s">
        <v>724</v>
      </c>
    </row>
    <row r="262" spans="1:22" ht="14.25" x14ac:dyDescent="0.15">
      <c r="A262">
        <v>261</v>
      </c>
      <c r="B262">
        <v>0</v>
      </c>
      <c r="C262" t="s">
        <v>725</v>
      </c>
      <c r="D262" t="s">
        <v>697</v>
      </c>
      <c r="H262" t="s">
        <v>97</v>
      </c>
      <c r="I262" t="s">
        <v>18</v>
      </c>
      <c r="J262" t="s">
        <v>146</v>
      </c>
      <c r="K262" t="s">
        <v>672</v>
      </c>
      <c r="L262" t="s">
        <v>19</v>
      </c>
      <c r="N262" s="18" t="s">
        <v>696</v>
      </c>
      <c r="O262" t="s">
        <v>98</v>
      </c>
      <c r="R262" t="s">
        <v>726</v>
      </c>
    </row>
    <row r="263" spans="1:22" ht="14.25" x14ac:dyDescent="0.15">
      <c r="A263">
        <v>262</v>
      </c>
      <c r="B263">
        <v>0</v>
      </c>
      <c r="C263" t="s">
        <v>727</v>
      </c>
      <c r="D263" t="s">
        <v>697</v>
      </c>
      <c r="H263" t="s">
        <v>97</v>
      </c>
      <c r="I263" t="s">
        <v>18</v>
      </c>
      <c r="J263" t="s">
        <v>146</v>
      </c>
      <c r="K263" t="s">
        <v>672</v>
      </c>
      <c r="L263" t="s">
        <v>19</v>
      </c>
      <c r="N263" s="18" t="s">
        <v>696</v>
      </c>
      <c r="O263" t="s">
        <v>98</v>
      </c>
      <c r="Q263" t="s">
        <v>60</v>
      </c>
      <c r="V263" t="s">
        <v>369</v>
      </c>
    </row>
    <row r="264" spans="1:22" ht="14.25" x14ac:dyDescent="0.15">
      <c r="A264">
        <v>263</v>
      </c>
      <c r="B264">
        <v>0</v>
      </c>
      <c r="C264" t="s">
        <v>728</v>
      </c>
      <c r="D264" t="s">
        <v>697</v>
      </c>
      <c r="H264" t="s">
        <v>97</v>
      </c>
      <c r="I264" t="s">
        <v>18</v>
      </c>
      <c r="J264" t="s">
        <v>146</v>
      </c>
      <c r="K264" t="s">
        <v>672</v>
      </c>
      <c r="L264" t="s">
        <v>19</v>
      </c>
      <c r="N264" s="18" t="s">
        <v>696</v>
      </c>
      <c r="O264" t="s">
        <v>98</v>
      </c>
      <c r="R264" t="s">
        <v>729</v>
      </c>
    </row>
    <row r="265" spans="1:22" ht="14.25" x14ac:dyDescent="0.15">
      <c r="A265">
        <v>264</v>
      </c>
      <c r="B265">
        <v>0</v>
      </c>
      <c r="C265" t="s">
        <v>730</v>
      </c>
      <c r="D265" t="s">
        <v>732</v>
      </c>
      <c r="F265" t="s">
        <v>733</v>
      </c>
      <c r="H265" t="s">
        <v>24</v>
      </c>
      <c r="I265" t="s">
        <v>18</v>
      </c>
      <c r="J265" t="s">
        <v>20</v>
      </c>
      <c r="K265" t="s">
        <v>731</v>
      </c>
      <c r="L265" t="s">
        <v>19</v>
      </c>
      <c r="N265" s="18" t="s">
        <v>48</v>
      </c>
      <c r="O265" t="s">
        <v>735</v>
      </c>
      <c r="P265" t="s">
        <v>737</v>
      </c>
      <c r="Q265" t="s">
        <v>734</v>
      </c>
      <c r="V265" t="s">
        <v>736</v>
      </c>
    </row>
    <row r="266" spans="1:22" ht="14.25" x14ac:dyDescent="0.15">
      <c r="A266">
        <v>265</v>
      </c>
      <c r="B266">
        <v>0</v>
      </c>
      <c r="C266" t="s">
        <v>738</v>
      </c>
      <c r="D266" t="s">
        <v>739</v>
      </c>
      <c r="F266" t="s">
        <v>740</v>
      </c>
      <c r="H266" t="s">
        <v>24</v>
      </c>
      <c r="I266" t="s">
        <v>18</v>
      </c>
      <c r="J266" t="s">
        <v>57</v>
      </c>
      <c r="K266" t="s">
        <v>731</v>
      </c>
      <c r="L266" t="s">
        <v>19</v>
      </c>
      <c r="N266" s="18" t="s">
        <v>123</v>
      </c>
      <c r="O266" t="s">
        <v>123</v>
      </c>
      <c r="P266" t="s">
        <v>744</v>
      </c>
      <c r="Q266" t="s">
        <v>741</v>
      </c>
      <c r="R266" t="s">
        <v>742</v>
      </c>
      <c r="V266" t="s">
        <v>743</v>
      </c>
    </row>
    <row r="267" spans="1:22" ht="14.25" x14ac:dyDescent="0.15">
      <c r="A267">
        <v>266</v>
      </c>
      <c r="B267">
        <v>0</v>
      </c>
      <c r="C267" t="s">
        <v>745</v>
      </c>
      <c r="D267" t="s">
        <v>739</v>
      </c>
      <c r="F267">
        <v>79939997</v>
      </c>
      <c r="H267" t="s">
        <v>24</v>
      </c>
      <c r="I267" t="s">
        <v>18</v>
      </c>
      <c r="J267" t="s">
        <v>57</v>
      </c>
      <c r="K267" t="s">
        <v>731</v>
      </c>
      <c r="L267" t="s">
        <v>19</v>
      </c>
      <c r="N267" s="18" t="s">
        <v>673</v>
      </c>
      <c r="O267" t="s">
        <v>747</v>
      </c>
      <c r="P267" t="s">
        <v>749</v>
      </c>
      <c r="Q267" t="s">
        <v>746</v>
      </c>
      <c r="V267" t="s">
        <v>748</v>
      </c>
    </row>
    <row r="268" spans="1:22" ht="14.25" x14ac:dyDescent="0.15">
      <c r="A268">
        <v>267</v>
      </c>
      <c r="B268">
        <v>0</v>
      </c>
      <c r="C268" t="s">
        <v>750</v>
      </c>
      <c r="D268" t="s">
        <v>751</v>
      </c>
      <c r="F268" t="s">
        <v>752</v>
      </c>
      <c r="H268" t="s">
        <v>24</v>
      </c>
      <c r="I268" t="s">
        <v>18</v>
      </c>
      <c r="J268" t="s">
        <v>57</v>
      </c>
      <c r="K268" t="s">
        <v>731</v>
      </c>
      <c r="L268" t="s">
        <v>19</v>
      </c>
      <c r="N268" s="18" t="s">
        <v>79</v>
      </c>
      <c r="O268" t="s">
        <v>747</v>
      </c>
      <c r="P268" t="s">
        <v>754</v>
      </c>
      <c r="Q268" t="s">
        <v>753</v>
      </c>
      <c r="V268" t="s">
        <v>748</v>
      </c>
    </row>
    <row r="269" spans="1:22" ht="14.25" x14ac:dyDescent="0.15">
      <c r="A269">
        <v>268</v>
      </c>
      <c r="B269">
        <v>0</v>
      </c>
      <c r="C269" t="s">
        <v>755</v>
      </c>
      <c r="D269" t="s">
        <v>756</v>
      </c>
      <c r="F269" t="s">
        <v>757</v>
      </c>
      <c r="H269" t="s">
        <v>24</v>
      </c>
      <c r="I269" t="s">
        <v>18</v>
      </c>
      <c r="J269" t="s">
        <v>146</v>
      </c>
      <c r="K269" t="s">
        <v>731</v>
      </c>
      <c r="L269" t="s">
        <v>19</v>
      </c>
      <c r="N269" s="18" t="s">
        <v>79</v>
      </c>
      <c r="O269" t="s">
        <v>735</v>
      </c>
      <c r="P269">
        <v>356</v>
      </c>
      <c r="Q269" t="s">
        <v>758</v>
      </c>
      <c r="V269" t="s">
        <v>759</v>
      </c>
    </row>
    <row r="270" spans="1:22" ht="14.25" x14ac:dyDescent="0.15">
      <c r="A270">
        <v>269</v>
      </c>
      <c r="B270">
        <v>0</v>
      </c>
      <c r="C270" t="s">
        <v>760</v>
      </c>
      <c r="D270" t="s">
        <v>756</v>
      </c>
      <c r="F270" t="s">
        <v>757</v>
      </c>
      <c r="H270" t="s">
        <v>24</v>
      </c>
      <c r="I270" t="s">
        <v>18</v>
      </c>
      <c r="J270" t="s">
        <v>146</v>
      </c>
      <c r="K270" t="s">
        <v>731</v>
      </c>
      <c r="L270" t="s">
        <v>19</v>
      </c>
      <c r="N270" s="18" t="s">
        <v>79</v>
      </c>
      <c r="O270" t="s">
        <v>735</v>
      </c>
      <c r="P270">
        <v>370</v>
      </c>
      <c r="Q270" t="s">
        <v>758</v>
      </c>
      <c r="V270" t="s">
        <v>759</v>
      </c>
    </row>
    <row r="271" spans="1:22" ht="14.25" x14ac:dyDescent="0.15">
      <c r="A271">
        <v>270</v>
      </c>
      <c r="B271">
        <v>0</v>
      </c>
      <c r="C271" t="s">
        <v>761</v>
      </c>
      <c r="D271" t="s">
        <v>756</v>
      </c>
      <c r="F271" t="s">
        <v>757</v>
      </c>
      <c r="H271" t="s">
        <v>24</v>
      </c>
      <c r="I271" t="s">
        <v>18</v>
      </c>
      <c r="J271" t="s">
        <v>146</v>
      </c>
      <c r="K271" t="s">
        <v>731</v>
      </c>
      <c r="L271" t="s">
        <v>19</v>
      </c>
      <c r="N271" s="18" t="s">
        <v>79</v>
      </c>
      <c r="O271" t="s">
        <v>762</v>
      </c>
      <c r="P271">
        <v>370</v>
      </c>
      <c r="Q271" t="s">
        <v>758</v>
      </c>
      <c r="V271" t="s">
        <v>763</v>
      </c>
    </row>
    <row r="272" spans="1:22" ht="14.25" x14ac:dyDescent="0.15">
      <c r="A272">
        <v>271</v>
      </c>
      <c r="B272">
        <v>0</v>
      </c>
      <c r="C272" t="s">
        <v>764</v>
      </c>
      <c r="D272" t="s">
        <v>756</v>
      </c>
      <c r="F272" t="s">
        <v>757</v>
      </c>
      <c r="H272" t="s">
        <v>24</v>
      </c>
      <c r="I272" t="s">
        <v>18</v>
      </c>
      <c r="J272" t="s">
        <v>146</v>
      </c>
      <c r="K272" t="s">
        <v>731</v>
      </c>
      <c r="L272" t="s">
        <v>19</v>
      </c>
      <c r="N272" s="18" t="s">
        <v>79</v>
      </c>
      <c r="O272" t="s">
        <v>762</v>
      </c>
      <c r="P272">
        <v>370</v>
      </c>
      <c r="Q272" t="s">
        <v>758</v>
      </c>
      <c r="V272" t="s">
        <v>763</v>
      </c>
    </row>
    <row r="273" spans="1:22" ht="14.25" x14ac:dyDescent="0.15">
      <c r="A273">
        <v>272</v>
      </c>
      <c r="B273">
        <v>0</v>
      </c>
      <c r="C273" t="s">
        <v>765</v>
      </c>
      <c r="D273" t="s">
        <v>756</v>
      </c>
      <c r="F273" t="s">
        <v>757</v>
      </c>
      <c r="H273" t="s">
        <v>24</v>
      </c>
      <c r="I273" t="s">
        <v>18</v>
      </c>
      <c r="J273" t="s">
        <v>146</v>
      </c>
      <c r="K273" t="s">
        <v>731</v>
      </c>
      <c r="L273" t="s">
        <v>19</v>
      </c>
      <c r="N273" s="18" t="s">
        <v>79</v>
      </c>
      <c r="O273" t="s">
        <v>762</v>
      </c>
      <c r="P273">
        <v>391</v>
      </c>
      <c r="Q273" t="s">
        <v>758</v>
      </c>
      <c r="V273" t="s">
        <v>763</v>
      </c>
    </row>
    <row r="274" spans="1:22" ht="14.25" x14ac:dyDescent="0.15">
      <c r="A274">
        <v>273</v>
      </c>
      <c r="B274">
        <v>0</v>
      </c>
      <c r="C274" t="s">
        <v>766</v>
      </c>
      <c r="D274" t="s">
        <v>756</v>
      </c>
      <c r="F274" t="s">
        <v>757</v>
      </c>
      <c r="H274" t="s">
        <v>24</v>
      </c>
      <c r="I274" t="s">
        <v>18</v>
      </c>
      <c r="J274" t="s">
        <v>146</v>
      </c>
      <c r="K274" t="s">
        <v>731</v>
      </c>
      <c r="L274" t="s">
        <v>19</v>
      </c>
      <c r="N274" s="18" t="s">
        <v>79</v>
      </c>
      <c r="O274" t="s">
        <v>451</v>
      </c>
      <c r="P274">
        <v>393</v>
      </c>
      <c r="Q274" t="s">
        <v>758</v>
      </c>
      <c r="V274" t="s">
        <v>452</v>
      </c>
    </row>
    <row r="275" spans="1:22" ht="14.25" x14ac:dyDescent="0.15">
      <c r="A275">
        <v>274</v>
      </c>
      <c r="B275">
        <v>0</v>
      </c>
      <c r="C275" t="s">
        <v>767</v>
      </c>
      <c r="D275" t="s">
        <v>756</v>
      </c>
      <c r="F275" t="s">
        <v>757</v>
      </c>
      <c r="H275" t="s">
        <v>24</v>
      </c>
      <c r="I275" t="s">
        <v>18</v>
      </c>
      <c r="J275" t="s">
        <v>146</v>
      </c>
      <c r="K275" t="s">
        <v>731</v>
      </c>
      <c r="L275" t="s">
        <v>19</v>
      </c>
      <c r="N275" s="18" t="s">
        <v>79</v>
      </c>
      <c r="O275" t="s">
        <v>747</v>
      </c>
      <c r="P275">
        <v>393</v>
      </c>
      <c r="Q275" t="s">
        <v>758</v>
      </c>
      <c r="V275" t="s">
        <v>768</v>
      </c>
    </row>
    <row r="276" spans="1:22" ht="14.25" x14ac:dyDescent="0.15">
      <c r="A276">
        <v>275</v>
      </c>
      <c r="B276">
        <v>0</v>
      </c>
      <c r="C276" t="s">
        <v>769</v>
      </c>
      <c r="D276" t="s">
        <v>756</v>
      </c>
      <c r="F276" t="s">
        <v>757</v>
      </c>
      <c r="H276" t="s">
        <v>24</v>
      </c>
      <c r="I276" t="s">
        <v>18</v>
      </c>
      <c r="J276" t="s">
        <v>146</v>
      </c>
      <c r="K276" t="s">
        <v>731</v>
      </c>
      <c r="L276" t="s">
        <v>19</v>
      </c>
      <c r="N276" s="18" t="s">
        <v>79</v>
      </c>
      <c r="O276" t="s">
        <v>747</v>
      </c>
      <c r="P276">
        <v>417</v>
      </c>
      <c r="Q276" t="s">
        <v>758</v>
      </c>
      <c r="V276" t="s">
        <v>770</v>
      </c>
    </row>
    <row r="277" spans="1:22" ht="14.25" x14ac:dyDescent="0.15">
      <c r="A277">
        <v>276</v>
      </c>
      <c r="B277">
        <v>0</v>
      </c>
      <c r="C277" t="s">
        <v>771</v>
      </c>
      <c r="D277" t="s">
        <v>756</v>
      </c>
      <c r="F277" t="s">
        <v>757</v>
      </c>
      <c r="H277" t="s">
        <v>24</v>
      </c>
      <c r="I277" t="s">
        <v>18</v>
      </c>
      <c r="J277" t="s">
        <v>146</v>
      </c>
      <c r="K277" t="s">
        <v>731</v>
      </c>
      <c r="L277" t="s">
        <v>19</v>
      </c>
      <c r="N277" s="18" t="s">
        <v>79</v>
      </c>
      <c r="O277" t="s">
        <v>747</v>
      </c>
      <c r="P277">
        <v>434</v>
      </c>
      <c r="Q277" t="s">
        <v>758</v>
      </c>
      <c r="V277" t="s">
        <v>772</v>
      </c>
    </row>
    <row r="278" spans="1:22" ht="14.25" x14ac:dyDescent="0.15">
      <c r="A278">
        <v>277</v>
      </c>
      <c r="B278">
        <v>0</v>
      </c>
      <c r="C278" t="s">
        <v>773</v>
      </c>
      <c r="D278" t="s">
        <v>756</v>
      </c>
      <c r="F278" t="s">
        <v>757</v>
      </c>
      <c r="H278" t="s">
        <v>24</v>
      </c>
      <c r="I278" t="s">
        <v>18</v>
      </c>
      <c r="J278" t="s">
        <v>146</v>
      </c>
      <c r="K278" t="s">
        <v>731</v>
      </c>
      <c r="L278" t="s">
        <v>19</v>
      </c>
      <c r="N278" s="18" t="s">
        <v>79</v>
      </c>
      <c r="O278" t="s">
        <v>747</v>
      </c>
      <c r="P278">
        <v>434</v>
      </c>
      <c r="Q278" t="s">
        <v>758</v>
      </c>
      <c r="V278" t="s">
        <v>774</v>
      </c>
    </row>
    <row r="279" spans="1:22" ht="14.25" x14ac:dyDescent="0.15">
      <c r="A279">
        <v>278</v>
      </c>
      <c r="B279">
        <v>0</v>
      </c>
      <c r="C279" t="s">
        <v>775</v>
      </c>
      <c r="D279" t="s">
        <v>756</v>
      </c>
      <c r="F279" t="s">
        <v>757</v>
      </c>
      <c r="H279" t="s">
        <v>24</v>
      </c>
      <c r="I279" t="s">
        <v>18</v>
      </c>
      <c r="J279" t="s">
        <v>146</v>
      </c>
      <c r="K279" t="s">
        <v>731</v>
      </c>
      <c r="L279" t="s">
        <v>19</v>
      </c>
      <c r="N279" s="18" t="s">
        <v>79</v>
      </c>
      <c r="O279" t="s">
        <v>747</v>
      </c>
      <c r="P279">
        <v>435</v>
      </c>
      <c r="Q279" t="s">
        <v>758</v>
      </c>
      <c r="V279" t="s">
        <v>776</v>
      </c>
    </row>
    <row r="280" spans="1:22" ht="14.25" x14ac:dyDescent="0.15">
      <c r="A280">
        <v>279</v>
      </c>
      <c r="B280">
        <v>0</v>
      </c>
      <c r="C280" t="s">
        <v>777</v>
      </c>
      <c r="D280" t="s">
        <v>756</v>
      </c>
      <c r="F280" t="s">
        <v>757</v>
      </c>
      <c r="H280" t="s">
        <v>24</v>
      </c>
      <c r="I280" t="s">
        <v>18</v>
      </c>
      <c r="J280" t="s">
        <v>146</v>
      </c>
      <c r="K280" t="s">
        <v>731</v>
      </c>
      <c r="L280" t="s">
        <v>19</v>
      </c>
      <c r="N280" s="18" t="s">
        <v>79</v>
      </c>
      <c r="O280" t="s">
        <v>45</v>
      </c>
      <c r="P280">
        <v>154</v>
      </c>
      <c r="Q280" t="s">
        <v>758</v>
      </c>
      <c r="V280" t="s">
        <v>778</v>
      </c>
    </row>
    <row r="281" spans="1:22" ht="14.25" x14ac:dyDescent="0.15">
      <c r="A281">
        <v>280</v>
      </c>
      <c r="B281">
        <v>0</v>
      </c>
      <c r="C281" t="s">
        <v>779</v>
      </c>
      <c r="D281" t="s">
        <v>756</v>
      </c>
      <c r="F281" t="s">
        <v>780</v>
      </c>
      <c r="H281" t="s">
        <v>24</v>
      </c>
      <c r="I281" t="s">
        <v>18</v>
      </c>
      <c r="J281" t="s">
        <v>146</v>
      </c>
      <c r="K281" t="s">
        <v>731</v>
      </c>
      <c r="L281" t="s">
        <v>19</v>
      </c>
      <c r="N281" s="18" t="s">
        <v>79</v>
      </c>
      <c r="O281" t="s">
        <v>762</v>
      </c>
      <c r="Q281" t="s">
        <v>60</v>
      </c>
      <c r="V281" t="s">
        <v>763</v>
      </c>
    </row>
    <row r="282" spans="1:22" ht="14.25" x14ac:dyDescent="0.15">
      <c r="A282">
        <v>281</v>
      </c>
      <c r="B282">
        <v>0</v>
      </c>
      <c r="C282" t="s">
        <v>781</v>
      </c>
      <c r="D282" t="s">
        <v>756</v>
      </c>
      <c r="F282" t="s">
        <v>780</v>
      </c>
      <c r="H282" t="s">
        <v>24</v>
      </c>
      <c r="I282" t="s">
        <v>18</v>
      </c>
      <c r="J282" t="s">
        <v>146</v>
      </c>
      <c r="K282" t="s">
        <v>731</v>
      </c>
      <c r="L282" t="s">
        <v>19</v>
      </c>
      <c r="N282" s="18" t="s">
        <v>79</v>
      </c>
      <c r="O282" t="s">
        <v>762</v>
      </c>
      <c r="Q282" t="s">
        <v>60</v>
      </c>
      <c r="V282" t="s">
        <v>763</v>
      </c>
    </row>
    <row r="283" spans="1:22" ht="14.25" x14ac:dyDescent="0.15">
      <c r="A283">
        <v>282</v>
      </c>
      <c r="B283">
        <v>0</v>
      </c>
      <c r="C283" t="s">
        <v>782</v>
      </c>
      <c r="D283" t="s">
        <v>783</v>
      </c>
      <c r="F283" t="s">
        <v>757</v>
      </c>
      <c r="H283" t="s">
        <v>24</v>
      </c>
      <c r="I283" t="s">
        <v>18</v>
      </c>
      <c r="J283" t="s">
        <v>146</v>
      </c>
      <c r="K283" t="s">
        <v>731</v>
      </c>
      <c r="L283" t="s">
        <v>19</v>
      </c>
      <c r="N283" s="18" t="s">
        <v>79</v>
      </c>
      <c r="O283" t="s">
        <v>62</v>
      </c>
      <c r="P283">
        <v>452</v>
      </c>
      <c r="Q283" t="s">
        <v>758</v>
      </c>
    </row>
    <row r="284" spans="1:22" ht="14.25" x14ac:dyDescent="0.15">
      <c r="A284">
        <v>283</v>
      </c>
      <c r="B284">
        <v>0</v>
      </c>
      <c r="C284" t="s">
        <v>784</v>
      </c>
      <c r="D284" t="s">
        <v>785</v>
      </c>
      <c r="F284" t="s">
        <v>786</v>
      </c>
      <c r="H284" t="s">
        <v>24</v>
      </c>
      <c r="I284" t="s">
        <v>18</v>
      </c>
      <c r="J284" t="s">
        <v>146</v>
      </c>
      <c r="K284" t="s">
        <v>731</v>
      </c>
      <c r="L284" t="s">
        <v>19</v>
      </c>
      <c r="N284" s="18"/>
      <c r="O284" t="s">
        <v>105</v>
      </c>
      <c r="P284">
        <v>37</v>
      </c>
      <c r="Q284" t="s">
        <v>60</v>
      </c>
      <c r="V284" t="s">
        <v>787</v>
      </c>
    </row>
    <row r="285" spans="1:22" ht="14.25" x14ac:dyDescent="0.15">
      <c r="A285">
        <v>284</v>
      </c>
      <c r="B285">
        <v>0</v>
      </c>
      <c r="C285" t="s">
        <v>788</v>
      </c>
      <c r="D285" t="s">
        <v>785</v>
      </c>
      <c r="F285" t="s">
        <v>757</v>
      </c>
      <c r="H285" t="s">
        <v>24</v>
      </c>
      <c r="I285" t="s">
        <v>18</v>
      </c>
      <c r="J285" t="s">
        <v>146</v>
      </c>
      <c r="K285" t="s">
        <v>731</v>
      </c>
      <c r="L285" t="s">
        <v>19</v>
      </c>
      <c r="N285" s="18"/>
      <c r="O285" t="s">
        <v>45</v>
      </c>
      <c r="P285">
        <v>287</v>
      </c>
      <c r="Q285" t="s">
        <v>758</v>
      </c>
      <c r="V285" t="s">
        <v>778</v>
      </c>
    </row>
    <row r="286" spans="1:22" ht="14.25" x14ac:dyDescent="0.15">
      <c r="A286">
        <v>285</v>
      </c>
      <c r="B286">
        <v>0</v>
      </c>
      <c r="C286" t="s">
        <v>789</v>
      </c>
      <c r="D286" t="s">
        <v>790</v>
      </c>
      <c r="F286" t="s">
        <v>791</v>
      </c>
      <c r="H286" t="s">
        <v>24</v>
      </c>
      <c r="I286" t="s">
        <v>18</v>
      </c>
      <c r="J286" t="s">
        <v>146</v>
      </c>
      <c r="K286" t="s">
        <v>731</v>
      </c>
      <c r="L286" t="s">
        <v>19</v>
      </c>
      <c r="N286" s="18"/>
      <c r="O286" t="s">
        <v>451</v>
      </c>
      <c r="P286">
        <v>135</v>
      </c>
      <c r="Q286" t="s">
        <v>758</v>
      </c>
      <c r="R286" t="s">
        <v>758</v>
      </c>
    </row>
    <row r="287" spans="1:22" ht="14.25" x14ac:dyDescent="0.15">
      <c r="A287">
        <v>286</v>
      </c>
      <c r="B287">
        <v>0</v>
      </c>
      <c r="C287" t="s">
        <v>792</v>
      </c>
      <c r="D287" t="s">
        <v>793</v>
      </c>
      <c r="F287" t="s">
        <v>794</v>
      </c>
      <c r="I287" t="s">
        <v>18</v>
      </c>
      <c r="J287" t="s">
        <v>146</v>
      </c>
      <c r="K287" t="s">
        <v>731</v>
      </c>
      <c r="L287" t="s">
        <v>19</v>
      </c>
      <c r="N287" s="18"/>
      <c r="P287">
        <v>42</v>
      </c>
      <c r="Q287" t="s">
        <v>60</v>
      </c>
    </row>
    <row r="288" spans="1:22" ht="14.25" x14ac:dyDescent="0.15">
      <c r="A288">
        <v>287</v>
      </c>
      <c r="B288">
        <v>0</v>
      </c>
      <c r="C288" t="s">
        <v>795</v>
      </c>
      <c r="D288" t="s">
        <v>796</v>
      </c>
      <c r="F288" t="s">
        <v>757</v>
      </c>
      <c r="H288" t="s">
        <v>24</v>
      </c>
      <c r="I288" t="s">
        <v>18</v>
      </c>
      <c r="J288" t="s">
        <v>146</v>
      </c>
      <c r="K288" t="s">
        <v>731</v>
      </c>
      <c r="L288" t="s">
        <v>19</v>
      </c>
      <c r="N288" s="18"/>
      <c r="O288" t="s">
        <v>45</v>
      </c>
      <c r="P288">
        <v>154</v>
      </c>
      <c r="Q288" t="s">
        <v>758</v>
      </c>
      <c r="V288" t="s">
        <v>797</v>
      </c>
    </row>
    <row r="289" spans="1:22" ht="14.25" x14ac:dyDescent="0.15">
      <c r="A289">
        <v>288</v>
      </c>
      <c r="B289">
        <v>0</v>
      </c>
      <c r="C289" t="s">
        <v>798</v>
      </c>
      <c r="D289" t="s">
        <v>796</v>
      </c>
      <c r="F289" t="s">
        <v>757</v>
      </c>
      <c r="H289" t="s">
        <v>24</v>
      </c>
      <c r="I289" t="s">
        <v>18</v>
      </c>
      <c r="J289" t="s">
        <v>146</v>
      </c>
      <c r="K289" t="s">
        <v>731</v>
      </c>
      <c r="L289" t="s">
        <v>19</v>
      </c>
      <c r="N289" s="18"/>
      <c r="O289" t="s">
        <v>62</v>
      </c>
      <c r="P289" t="s">
        <v>799</v>
      </c>
      <c r="Q289" t="s">
        <v>758</v>
      </c>
    </row>
    <row r="290" spans="1:22" ht="14.25" x14ac:dyDescent="0.15">
      <c r="A290">
        <v>289</v>
      </c>
      <c r="B290">
        <v>0</v>
      </c>
      <c r="C290" t="s">
        <v>800</v>
      </c>
      <c r="D290" t="s">
        <v>801</v>
      </c>
      <c r="F290" t="s">
        <v>802</v>
      </c>
      <c r="H290" t="s">
        <v>24</v>
      </c>
      <c r="I290" t="s">
        <v>18</v>
      </c>
      <c r="J290" t="s">
        <v>146</v>
      </c>
      <c r="K290" t="s">
        <v>731</v>
      </c>
      <c r="L290" t="s">
        <v>19</v>
      </c>
      <c r="N290" s="18"/>
      <c r="O290" t="s">
        <v>105</v>
      </c>
      <c r="P290">
        <v>504</v>
      </c>
      <c r="Q290" t="s">
        <v>758</v>
      </c>
      <c r="V290" t="s">
        <v>787</v>
      </c>
    </row>
    <row r="291" spans="1:22" ht="14.25" x14ac:dyDescent="0.15">
      <c r="A291">
        <v>290</v>
      </c>
      <c r="B291">
        <v>0</v>
      </c>
      <c r="C291" t="s">
        <v>803</v>
      </c>
      <c r="D291" t="s">
        <v>801</v>
      </c>
      <c r="F291" t="s">
        <v>804</v>
      </c>
      <c r="H291" t="s">
        <v>24</v>
      </c>
      <c r="I291" t="s">
        <v>18</v>
      </c>
      <c r="J291" t="s">
        <v>146</v>
      </c>
      <c r="K291" t="s">
        <v>731</v>
      </c>
      <c r="L291" t="s">
        <v>19</v>
      </c>
      <c r="N291" s="18"/>
      <c r="O291" t="s">
        <v>735</v>
      </c>
      <c r="P291" t="s">
        <v>806</v>
      </c>
      <c r="Q291" t="s">
        <v>758</v>
      </c>
      <c r="V291" t="s">
        <v>805</v>
      </c>
    </row>
    <row r="292" spans="1:22" ht="14.25" x14ac:dyDescent="0.15">
      <c r="A292">
        <v>291</v>
      </c>
      <c r="B292">
        <v>0</v>
      </c>
      <c r="C292" t="s">
        <v>807</v>
      </c>
      <c r="D292" t="s">
        <v>808</v>
      </c>
      <c r="F292">
        <v>0</v>
      </c>
      <c r="H292" t="s">
        <v>24</v>
      </c>
      <c r="I292" t="s">
        <v>18</v>
      </c>
      <c r="J292" t="s">
        <v>146</v>
      </c>
      <c r="K292" t="s">
        <v>731</v>
      </c>
      <c r="L292" t="s">
        <v>19</v>
      </c>
      <c r="N292" s="18"/>
      <c r="O292" t="s">
        <v>52</v>
      </c>
      <c r="P292" t="s">
        <v>810</v>
      </c>
      <c r="Q292" t="s">
        <v>809</v>
      </c>
    </row>
    <row r="293" spans="1:22" ht="14.25" x14ac:dyDescent="0.15">
      <c r="A293">
        <v>292</v>
      </c>
      <c r="B293">
        <v>0</v>
      </c>
      <c r="C293" t="s">
        <v>811</v>
      </c>
      <c r="D293" t="s">
        <v>812</v>
      </c>
      <c r="F293" t="s">
        <v>813</v>
      </c>
      <c r="H293" t="s">
        <v>24</v>
      </c>
      <c r="I293" t="s">
        <v>18</v>
      </c>
      <c r="J293" t="s">
        <v>146</v>
      </c>
      <c r="K293" t="s">
        <v>731</v>
      </c>
      <c r="L293" t="s">
        <v>19</v>
      </c>
      <c r="N293" s="18"/>
      <c r="O293" t="s">
        <v>123</v>
      </c>
      <c r="P293">
        <v>284</v>
      </c>
      <c r="Q293" t="s">
        <v>814</v>
      </c>
    </row>
    <row r="294" spans="1:22" ht="14.25" x14ac:dyDescent="0.15">
      <c r="A294">
        <v>293</v>
      </c>
      <c r="B294">
        <v>0</v>
      </c>
      <c r="C294" t="s">
        <v>815</v>
      </c>
      <c r="D294" t="s">
        <v>739</v>
      </c>
      <c r="F294" t="s">
        <v>816</v>
      </c>
      <c r="I294" t="s">
        <v>18</v>
      </c>
      <c r="J294" t="s">
        <v>57</v>
      </c>
      <c r="K294" t="s">
        <v>731</v>
      </c>
      <c r="L294" t="s">
        <v>19</v>
      </c>
      <c r="N294" s="18"/>
      <c r="P294" t="s">
        <v>817</v>
      </c>
      <c r="Q294" t="s">
        <v>60</v>
      </c>
    </row>
    <row r="295" spans="1:22" ht="14.25" x14ac:dyDescent="0.15">
      <c r="A295">
        <v>294</v>
      </c>
      <c r="B295">
        <v>0</v>
      </c>
      <c r="C295" t="s">
        <v>818</v>
      </c>
      <c r="D295" t="s">
        <v>739</v>
      </c>
      <c r="F295" t="s">
        <v>819</v>
      </c>
      <c r="I295" t="s">
        <v>18</v>
      </c>
      <c r="J295" t="s">
        <v>57</v>
      </c>
      <c r="K295" t="s">
        <v>731</v>
      </c>
      <c r="L295" t="s">
        <v>19</v>
      </c>
      <c r="N295" s="18"/>
      <c r="P295" t="s">
        <v>820</v>
      </c>
      <c r="Q295" t="s">
        <v>60</v>
      </c>
    </row>
    <row r="296" spans="1:22" ht="14.25" x14ac:dyDescent="0.15">
      <c r="A296">
        <v>295</v>
      </c>
      <c r="B296">
        <v>0</v>
      </c>
      <c r="C296" t="s">
        <v>821</v>
      </c>
      <c r="D296" t="s">
        <v>823</v>
      </c>
      <c r="F296" t="s">
        <v>824</v>
      </c>
      <c r="H296" t="s">
        <v>24</v>
      </c>
      <c r="I296" t="s">
        <v>18</v>
      </c>
      <c r="J296" t="s">
        <v>57</v>
      </c>
      <c r="K296" t="s">
        <v>822</v>
      </c>
      <c r="L296" t="s">
        <v>19</v>
      </c>
      <c r="N296" s="18" t="s">
        <v>123</v>
      </c>
      <c r="O296" t="s">
        <v>826</v>
      </c>
      <c r="R296" t="s">
        <v>825</v>
      </c>
      <c r="V296" t="s">
        <v>827</v>
      </c>
    </row>
    <row r="297" spans="1:22" ht="14.25" x14ac:dyDescent="0.15">
      <c r="A297">
        <v>296</v>
      </c>
      <c r="B297">
        <v>0</v>
      </c>
      <c r="C297" t="s">
        <v>828</v>
      </c>
      <c r="D297" t="s">
        <v>829</v>
      </c>
      <c r="F297" t="s">
        <v>824</v>
      </c>
      <c r="H297" t="s">
        <v>24</v>
      </c>
      <c r="I297" t="s">
        <v>18</v>
      </c>
      <c r="J297" t="s">
        <v>57</v>
      </c>
      <c r="K297" t="s">
        <v>822</v>
      </c>
      <c r="L297" t="s">
        <v>19</v>
      </c>
      <c r="N297" s="18" t="s">
        <v>123</v>
      </c>
      <c r="O297" t="s">
        <v>826</v>
      </c>
      <c r="R297" t="s">
        <v>825</v>
      </c>
      <c r="V297" t="s">
        <v>830</v>
      </c>
    </row>
    <row r="298" spans="1:22" ht="14.25" x14ac:dyDescent="0.15">
      <c r="A298">
        <v>297</v>
      </c>
      <c r="B298">
        <v>0</v>
      </c>
      <c r="C298" t="s">
        <v>831</v>
      </c>
      <c r="D298" t="s">
        <v>832</v>
      </c>
      <c r="F298" t="s">
        <v>833</v>
      </c>
      <c r="H298" t="s">
        <v>24</v>
      </c>
      <c r="I298" t="s">
        <v>18</v>
      </c>
      <c r="J298" t="s">
        <v>57</v>
      </c>
      <c r="K298" t="s">
        <v>822</v>
      </c>
      <c r="L298" t="s">
        <v>19</v>
      </c>
      <c r="N298" s="18" t="s">
        <v>123</v>
      </c>
      <c r="O298" t="s">
        <v>826</v>
      </c>
      <c r="R298" t="s">
        <v>834</v>
      </c>
      <c r="V298" t="s">
        <v>835</v>
      </c>
    </row>
    <row r="299" spans="1:22" ht="14.25" x14ac:dyDescent="0.15">
      <c r="A299">
        <v>298</v>
      </c>
      <c r="B299">
        <v>0</v>
      </c>
      <c r="C299" t="s">
        <v>836</v>
      </c>
      <c r="D299" t="s">
        <v>837</v>
      </c>
      <c r="F299" t="s">
        <v>838</v>
      </c>
      <c r="H299" t="s">
        <v>24</v>
      </c>
      <c r="I299" t="s">
        <v>18</v>
      </c>
      <c r="J299" t="s">
        <v>57</v>
      </c>
      <c r="K299" t="s">
        <v>822</v>
      </c>
      <c r="L299" t="s">
        <v>19</v>
      </c>
      <c r="N299" s="18" t="s">
        <v>123</v>
      </c>
      <c r="O299" t="s">
        <v>840</v>
      </c>
      <c r="Q299" t="s">
        <v>839</v>
      </c>
      <c r="R299" t="s">
        <v>839</v>
      </c>
    </row>
    <row r="300" spans="1:22" ht="14.25" x14ac:dyDescent="0.15">
      <c r="A300">
        <v>299</v>
      </c>
      <c r="B300">
        <v>0</v>
      </c>
      <c r="C300" t="s">
        <v>841</v>
      </c>
      <c r="D300" t="s">
        <v>842</v>
      </c>
      <c r="F300" t="s">
        <v>824</v>
      </c>
      <c r="H300" t="s">
        <v>24</v>
      </c>
      <c r="I300" t="s">
        <v>18</v>
      </c>
      <c r="J300" t="s">
        <v>57</v>
      </c>
      <c r="K300" t="s">
        <v>822</v>
      </c>
      <c r="L300" t="s">
        <v>19</v>
      </c>
      <c r="N300" s="18" t="s">
        <v>123</v>
      </c>
      <c r="O300" t="s">
        <v>826</v>
      </c>
      <c r="R300" t="s">
        <v>825</v>
      </c>
      <c r="V300" t="s">
        <v>843</v>
      </c>
    </row>
    <row r="301" spans="1:22" ht="14.25" x14ac:dyDescent="0.15">
      <c r="A301">
        <v>300</v>
      </c>
      <c r="B301">
        <v>0</v>
      </c>
      <c r="C301" t="s">
        <v>844</v>
      </c>
      <c r="D301" t="s">
        <v>845</v>
      </c>
      <c r="F301" t="s">
        <v>824</v>
      </c>
      <c r="H301" t="s">
        <v>24</v>
      </c>
      <c r="I301" t="s">
        <v>18</v>
      </c>
      <c r="J301" t="s">
        <v>57</v>
      </c>
      <c r="K301" t="s">
        <v>822</v>
      </c>
      <c r="L301" t="s">
        <v>19</v>
      </c>
      <c r="N301" s="18" t="s">
        <v>123</v>
      </c>
      <c r="O301" t="s">
        <v>826</v>
      </c>
      <c r="R301" t="s">
        <v>825</v>
      </c>
      <c r="V301" t="s">
        <v>846</v>
      </c>
    </row>
    <row r="302" spans="1:22" ht="14.25" x14ac:dyDescent="0.15">
      <c r="A302">
        <v>301</v>
      </c>
      <c r="B302">
        <v>0</v>
      </c>
      <c r="C302" t="s">
        <v>847</v>
      </c>
      <c r="D302" t="s">
        <v>848</v>
      </c>
      <c r="F302" t="s">
        <v>824</v>
      </c>
      <c r="H302" t="s">
        <v>24</v>
      </c>
      <c r="I302" t="s">
        <v>18</v>
      </c>
      <c r="J302" t="s">
        <v>57</v>
      </c>
      <c r="K302" t="s">
        <v>822</v>
      </c>
      <c r="L302" t="s">
        <v>19</v>
      </c>
      <c r="N302" s="18" t="s">
        <v>123</v>
      </c>
      <c r="O302" t="s">
        <v>826</v>
      </c>
      <c r="R302" t="s">
        <v>825</v>
      </c>
      <c r="V302" t="s">
        <v>846</v>
      </c>
    </row>
    <row r="303" spans="1:22" ht="14.25" x14ac:dyDescent="0.15">
      <c r="A303">
        <v>302</v>
      </c>
      <c r="B303">
        <v>0</v>
      </c>
      <c r="C303" t="s">
        <v>849</v>
      </c>
      <c r="D303" t="s">
        <v>850</v>
      </c>
      <c r="F303" t="s">
        <v>851</v>
      </c>
      <c r="H303" t="s">
        <v>24</v>
      </c>
      <c r="I303" t="s">
        <v>18</v>
      </c>
      <c r="J303" t="s">
        <v>57</v>
      </c>
      <c r="K303" t="s">
        <v>822</v>
      </c>
      <c r="L303" t="s">
        <v>19</v>
      </c>
      <c r="N303" s="18" t="s">
        <v>123</v>
      </c>
      <c r="O303" t="s">
        <v>826</v>
      </c>
      <c r="R303" t="s">
        <v>825</v>
      </c>
      <c r="V303" t="s">
        <v>846</v>
      </c>
    </row>
    <row r="304" spans="1:22" ht="14.25" x14ac:dyDescent="0.15">
      <c r="A304">
        <v>303</v>
      </c>
      <c r="B304">
        <v>0</v>
      </c>
      <c r="C304" t="s">
        <v>852</v>
      </c>
      <c r="D304" t="s">
        <v>853</v>
      </c>
      <c r="F304" t="s">
        <v>854</v>
      </c>
      <c r="H304" t="s">
        <v>97</v>
      </c>
      <c r="I304" t="s">
        <v>18</v>
      </c>
      <c r="J304" t="s">
        <v>57</v>
      </c>
      <c r="K304" t="s">
        <v>822</v>
      </c>
      <c r="L304" t="s">
        <v>19</v>
      </c>
      <c r="N304" s="18" t="s">
        <v>123</v>
      </c>
      <c r="O304" t="s">
        <v>735</v>
      </c>
      <c r="P304">
        <v>134</v>
      </c>
      <c r="Q304" t="s">
        <v>825</v>
      </c>
      <c r="R304" t="s">
        <v>834</v>
      </c>
    </row>
    <row r="305" spans="1:22" ht="14.25" x14ac:dyDescent="0.15">
      <c r="A305">
        <v>304</v>
      </c>
      <c r="B305">
        <v>0</v>
      </c>
      <c r="C305" t="s">
        <v>855</v>
      </c>
      <c r="D305" t="s">
        <v>853</v>
      </c>
      <c r="F305" t="s">
        <v>223</v>
      </c>
      <c r="H305" t="s">
        <v>24</v>
      </c>
      <c r="I305" t="s">
        <v>18</v>
      </c>
      <c r="J305" t="s">
        <v>57</v>
      </c>
      <c r="K305" t="s">
        <v>822</v>
      </c>
      <c r="L305" t="s">
        <v>19</v>
      </c>
      <c r="N305" s="18" t="s">
        <v>123</v>
      </c>
      <c r="O305" t="s">
        <v>826</v>
      </c>
      <c r="P305">
        <v>588</v>
      </c>
      <c r="Q305" t="s">
        <v>856</v>
      </c>
      <c r="R305" t="s">
        <v>856</v>
      </c>
    </row>
    <row r="306" spans="1:22" ht="14.25" x14ac:dyDescent="0.15">
      <c r="A306">
        <v>305</v>
      </c>
      <c r="B306">
        <v>0</v>
      </c>
      <c r="C306" t="s">
        <v>857</v>
      </c>
      <c r="D306" t="s">
        <v>853</v>
      </c>
      <c r="F306" t="s">
        <v>223</v>
      </c>
      <c r="H306" t="s">
        <v>24</v>
      </c>
      <c r="I306" t="s">
        <v>18</v>
      </c>
      <c r="J306" t="s">
        <v>57</v>
      </c>
      <c r="K306" t="s">
        <v>822</v>
      </c>
      <c r="L306" t="s">
        <v>19</v>
      </c>
      <c r="N306" s="18" t="s">
        <v>123</v>
      </c>
      <c r="P306">
        <v>510</v>
      </c>
      <c r="Q306" t="s">
        <v>825</v>
      </c>
      <c r="R306" t="s">
        <v>825</v>
      </c>
    </row>
    <row r="307" spans="1:22" ht="14.25" x14ac:dyDescent="0.15">
      <c r="A307">
        <v>306</v>
      </c>
      <c r="B307">
        <v>0</v>
      </c>
      <c r="C307" t="s">
        <v>858</v>
      </c>
      <c r="D307" t="s">
        <v>859</v>
      </c>
      <c r="F307" t="s">
        <v>824</v>
      </c>
      <c r="H307" t="s">
        <v>24</v>
      </c>
      <c r="I307" t="s">
        <v>18</v>
      </c>
      <c r="J307" t="s">
        <v>57</v>
      </c>
      <c r="K307" t="s">
        <v>822</v>
      </c>
      <c r="L307" t="s">
        <v>19</v>
      </c>
      <c r="N307" s="18" t="s">
        <v>123</v>
      </c>
      <c r="O307" t="s">
        <v>826</v>
      </c>
      <c r="R307" t="s">
        <v>825</v>
      </c>
      <c r="V307" t="s">
        <v>860</v>
      </c>
    </row>
    <row r="308" spans="1:22" ht="14.25" x14ac:dyDescent="0.15">
      <c r="A308">
        <v>307</v>
      </c>
      <c r="B308">
        <v>0</v>
      </c>
      <c r="C308" t="s">
        <v>861</v>
      </c>
      <c r="D308" t="s">
        <v>862</v>
      </c>
      <c r="F308" t="s">
        <v>824</v>
      </c>
      <c r="H308" t="s">
        <v>24</v>
      </c>
      <c r="I308" t="s">
        <v>18</v>
      </c>
      <c r="J308" t="s">
        <v>57</v>
      </c>
      <c r="K308" t="s">
        <v>822</v>
      </c>
      <c r="L308" t="s">
        <v>19</v>
      </c>
      <c r="N308" s="18" t="s">
        <v>123</v>
      </c>
      <c r="O308" t="s">
        <v>826</v>
      </c>
      <c r="R308" t="s">
        <v>825</v>
      </c>
      <c r="V308" t="s">
        <v>860</v>
      </c>
    </row>
    <row r="309" spans="1:22" ht="14.25" x14ac:dyDescent="0.15">
      <c r="A309">
        <v>308</v>
      </c>
      <c r="B309">
        <v>0</v>
      </c>
      <c r="C309" t="s">
        <v>863</v>
      </c>
      <c r="D309" t="s">
        <v>864</v>
      </c>
      <c r="F309" t="s">
        <v>851</v>
      </c>
      <c r="H309" t="s">
        <v>24</v>
      </c>
      <c r="I309" t="s">
        <v>18</v>
      </c>
      <c r="J309" t="s">
        <v>57</v>
      </c>
      <c r="K309" t="s">
        <v>822</v>
      </c>
      <c r="L309" t="s">
        <v>19</v>
      </c>
      <c r="N309" s="18" t="s">
        <v>123</v>
      </c>
      <c r="O309" t="s">
        <v>826</v>
      </c>
      <c r="R309" t="s">
        <v>825</v>
      </c>
      <c r="V309" t="s">
        <v>865</v>
      </c>
    </row>
    <row r="310" spans="1:22" ht="14.25" x14ac:dyDescent="0.15">
      <c r="A310">
        <v>309</v>
      </c>
      <c r="B310">
        <v>0</v>
      </c>
      <c r="C310" t="s">
        <v>866</v>
      </c>
      <c r="D310" t="s">
        <v>867</v>
      </c>
      <c r="F310" t="s">
        <v>851</v>
      </c>
      <c r="H310" t="s">
        <v>24</v>
      </c>
      <c r="I310" t="s">
        <v>18</v>
      </c>
      <c r="J310" t="s">
        <v>57</v>
      </c>
      <c r="K310" t="s">
        <v>822</v>
      </c>
      <c r="L310" t="s">
        <v>19</v>
      </c>
      <c r="N310" s="18" t="s">
        <v>123</v>
      </c>
      <c r="O310" t="s">
        <v>826</v>
      </c>
      <c r="R310" t="s">
        <v>825</v>
      </c>
      <c r="V310" t="s">
        <v>846</v>
      </c>
    </row>
    <row r="311" spans="1:22" ht="14.25" x14ac:dyDescent="0.15">
      <c r="A311">
        <v>310</v>
      </c>
      <c r="B311">
        <v>0</v>
      </c>
      <c r="C311" t="s">
        <v>868</v>
      </c>
      <c r="D311" t="s">
        <v>867</v>
      </c>
      <c r="F311" t="s">
        <v>851</v>
      </c>
      <c r="H311" t="s">
        <v>24</v>
      </c>
      <c r="I311" t="s">
        <v>18</v>
      </c>
      <c r="J311" t="s">
        <v>57</v>
      </c>
      <c r="K311" t="s">
        <v>822</v>
      </c>
      <c r="L311" t="s">
        <v>19</v>
      </c>
      <c r="N311" s="18" t="s">
        <v>123</v>
      </c>
      <c r="O311" t="s">
        <v>826</v>
      </c>
      <c r="R311" t="s">
        <v>825</v>
      </c>
      <c r="V311" t="s">
        <v>846</v>
      </c>
    </row>
    <row r="312" spans="1:22" ht="14.25" x14ac:dyDescent="0.15">
      <c r="A312">
        <v>311</v>
      </c>
      <c r="B312">
        <v>0</v>
      </c>
      <c r="C312" t="s">
        <v>869</v>
      </c>
      <c r="D312" t="s">
        <v>867</v>
      </c>
      <c r="F312" t="s">
        <v>851</v>
      </c>
      <c r="H312" t="s">
        <v>24</v>
      </c>
      <c r="I312" t="s">
        <v>18</v>
      </c>
      <c r="J312" t="s">
        <v>57</v>
      </c>
      <c r="K312" t="s">
        <v>822</v>
      </c>
      <c r="L312" t="s">
        <v>19</v>
      </c>
      <c r="N312" s="18" t="s">
        <v>123</v>
      </c>
      <c r="O312" t="s">
        <v>826</v>
      </c>
      <c r="R312" t="s">
        <v>825</v>
      </c>
      <c r="V312" t="s">
        <v>846</v>
      </c>
    </row>
    <row r="313" spans="1:22" ht="14.25" x14ac:dyDescent="0.15">
      <c r="A313">
        <v>312</v>
      </c>
      <c r="B313">
        <v>0</v>
      </c>
      <c r="C313" t="s">
        <v>870</v>
      </c>
      <c r="D313" t="s">
        <v>867</v>
      </c>
      <c r="F313" t="s">
        <v>851</v>
      </c>
      <c r="H313" t="s">
        <v>24</v>
      </c>
      <c r="I313" t="s">
        <v>18</v>
      </c>
      <c r="J313" t="s">
        <v>57</v>
      </c>
      <c r="K313" t="s">
        <v>822</v>
      </c>
      <c r="L313" t="s">
        <v>19</v>
      </c>
      <c r="N313" s="18" t="s">
        <v>123</v>
      </c>
      <c r="O313" t="s">
        <v>826</v>
      </c>
      <c r="R313" t="s">
        <v>825</v>
      </c>
      <c r="V313" t="s">
        <v>846</v>
      </c>
    </row>
    <row r="314" spans="1:22" ht="14.25" x14ac:dyDescent="0.15">
      <c r="A314">
        <v>313</v>
      </c>
      <c r="B314">
        <v>0</v>
      </c>
      <c r="C314" t="s">
        <v>871</v>
      </c>
      <c r="D314" t="s">
        <v>867</v>
      </c>
      <c r="F314" t="s">
        <v>851</v>
      </c>
      <c r="H314" t="s">
        <v>24</v>
      </c>
      <c r="I314" t="s">
        <v>18</v>
      </c>
      <c r="J314" t="s">
        <v>57</v>
      </c>
      <c r="K314" t="s">
        <v>822</v>
      </c>
      <c r="L314" t="s">
        <v>19</v>
      </c>
      <c r="N314" s="18" t="s">
        <v>123</v>
      </c>
      <c r="O314" t="s">
        <v>826</v>
      </c>
      <c r="R314" t="s">
        <v>825</v>
      </c>
      <c r="V314" t="s">
        <v>846</v>
      </c>
    </row>
    <row r="315" spans="1:22" ht="14.25" x14ac:dyDescent="0.15">
      <c r="A315">
        <v>314</v>
      </c>
      <c r="B315">
        <v>0</v>
      </c>
      <c r="C315" t="s">
        <v>872</v>
      </c>
      <c r="D315" t="s">
        <v>864</v>
      </c>
      <c r="F315" t="s">
        <v>851</v>
      </c>
      <c r="H315" t="s">
        <v>24</v>
      </c>
      <c r="I315" t="s">
        <v>18</v>
      </c>
      <c r="J315" t="s">
        <v>57</v>
      </c>
      <c r="K315" t="s">
        <v>822</v>
      </c>
      <c r="L315" t="s">
        <v>19</v>
      </c>
      <c r="N315" s="18" t="s">
        <v>123</v>
      </c>
      <c r="O315" t="s">
        <v>826</v>
      </c>
      <c r="R315" t="s">
        <v>856</v>
      </c>
      <c r="V315" t="s">
        <v>865</v>
      </c>
    </row>
    <row r="316" spans="1:22" ht="14.25" x14ac:dyDescent="0.15">
      <c r="A316">
        <v>315</v>
      </c>
      <c r="B316">
        <v>0</v>
      </c>
      <c r="C316" t="s">
        <v>873</v>
      </c>
      <c r="D316" t="s">
        <v>874</v>
      </c>
      <c r="F316" t="s">
        <v>851</v>
      </c>
      <c r="H316" t="s">
        <v>24</v>
      </c>
      <c r="I316" t="s">
        <v>18</v>
      </c>
      <c r="J316" t="s">
        <v>57</v>
      </c>
      <c r="K316" t="s">
        <v>822</v>
      </c>
      <c r="L316" t="s">
        <v>19</v>
      </c>
      <c r="N316" s="18" t="s">
        <v>123</v>
      </c>
      <c r="O316" t="s">
        <v>826</v>
      </c>
      <c r="R316" t="s">
        <v>825</v>
      </c>
      <c r="V316" t="s">
        <v>827</v>
      </c>
    </row>
    <row r="317" spans="1:22" ht="14.25" x14ac:dyDescent="0.15">
      <c r="A317">
        <v>316</v>
      </c>
      <c r="B317">
        <v>0</v>
      </c>
      <c r="C317" t="s">
        <v>875</v>
      </c>
      <c r="D317" t="s">
        <v>876</v>
      </c>
      <c r="F317" t="s">
        <v>877</v>
      </c>
      <c r="H317" t="s">
        <v>24</v>
      </c>
      <c r="I317" t="s">
        <v>18</v>
      </c>
      <c r="J317" t="s">
        <v>57</v>
      </c>
      <c r="K317" t="s">
        <v>822</v>
      </c>
      <c r="L317" t="s">
        <v>19</v>
      </c>
      <c r="N317" s="18" t="s">
        <v>123</v>
      </c>
      <c r="O317" t="s">
        <v>45</v>
      </c>
      <c r="P317">
        <v>24</v>
      </c>
      <c r="Q317" t="s">
        <v>878</v>
      </c>
    </row>
    <row r="318" spans="1:22" ht="14.25" x14ac:dyDescent="0.15">
      <c r="A318">
        <v>317</v>
      </c>
      <c r="B318">
        <v>0</v>
      </c>
      <c r="C318" t="s">
        <v>879</v>
      </c>
      <c r="D318" t="s">
        <v>876</v>
      </c>
      <c r="F318" t="s">
        <v>877</v>
      </c>
      <c r="H318" t="s">
        <v>24</v>
      </c>
      <c r="I318" t="s">
        <v>18</v>
      </c>
      <c r="J318" t="s">
        <v>57</v>
      </c>
      <c r="K318" t="s">
        <v>822</v>
      </c>
      <c r="L318" t="s">
        <v>19</v>
      </c>
      <c r="N318" s="18" t="s">
        <v>123</v>
      </c>
      <c r="O318" t="s">
        <v>762</v>
      </c>
      <c r="P318">
        <v>24</v>
      </c>
      <c r="Q318" t="s">
        <v>878</v>
      </c>
    </row>
    <row r="319" spans="1:22" ht="14.25" x14ac:dyDescent="0.15">
      <c r="A319">
        <v>318</v>
      </c>
      <c r="B319">
        <v>0</v>
      </c>
      <c r="C319" t="s">
        <v>880</v>
      </c>
      <c r="D319" t="s">
        <v>876</v>
      </c>
      <c r="F319" t="s">
        <v>877</v>
      </c>
      <c r="H319" t="s">
        <v>24</v>
      </c>
      <c r="I319" t="s">
        <v>18</v>
      </c>
      <c r="J319" t="s">
        <v>57</v>
      </c>
      <c r="K319" t="s">
        <v>822</v>
      </c>
      <c r="L319" t="s">
        <v>19</v>
      </c>
      <c r="N319" s="18" t="s">
        <v>123</v>
      </c>
      <c r="O319" t="s">
        <v>62</v>
      </c>
      <c r="P319">
        <v>24</v>
      </c>
      <c r="Q319" t="s">
        <v>878</v>
      </c>
      <c r="V319" t="s">
        <v>846</v>
      </c>
    </row>
    <row r="320" spans="1:22" ht="14.25" x14ac:dyDescent="0.15">
      <c r="A320">
        <v>319</v>
      </c>
      <c r="B320">
        <v>0</v>
      </c>
      <c r="C320" t="s">
        <v>881</v>
      </c>
      <c r="D320" t="s">
        <v>882</v>
      </c>
      <c r="F320" t="s">
        <v>883</v>
      </c>
      <c r="H320" t="s">
        <v>24</v>
      </c>
      <c r="I320" t="s">
        <v>18</v>
      </c>
      <c r="J320" t="s">
        <v>57</v>
      </c>
      <c r="K320" t="s">
        <v>822</v>
      </c>
      <c r="L320" t="s">
        <v>19</v>
      </c>
      <c r="N320" s="18" t="s">
        <v>123</v>
      </c>
      <c r="O320" t="s">
        <v>62</v>
      </c>
      <c r="P320" t="s">
        <v>884</v>
      </c>
      <c r="Q320" t="s">
        <v>839</v>
      </c>
      <c r="V320" t="s">
        <v>846</v>
      </c>
    </row>
    <row r="321" spans="1:22" ht="14.25" x14ac:dyDescent="0.15">
      <c r="A321">
        <v>320</v>
      </c>
      <c r="B321">
        <v>0</v>
      </c>
      <c r="C321" t="s">
        <v>885</v>
      </c>
      <c r="D321" t="s">
        <v>882</v>
      </c>
      <c r="F321" t="s">
        <v>883</v>
      </c>
      <c r="H321" t="s">
        <v>24</v>
      </c>
      <c r="I321" t="s">
        <v>18</v>
      </c>
      <c r="J321" t="s">
        <v>57</v>
      </c>
      <c r="K321" t="s">
        <v>822</v>
      </c>
      <c r="L321" t="s">
        <v>19</v>
      </c>
      <c r="N321" s="18" t="s">
        <v>123</v>
      </c>
      <c r="O321" t="s">
        <v>62</v>
      </c>
      <c r="P321" t="s">
        <v>884</v>
      </c>
      <c r="Q321" t="s">
        <v>839</v>
      </c>
    </row>
    <row r="322" spans="1:22" ht="14.25" x14ac:dyDescent="0.15">
      <c r="A322">
        <v>321</v>
      </c>
      <c r="B322">
        <v>0</v>
      </c>
      <c r="C322" t="s">
        <v>886</v>
      </c>
      <c r="D322" t="s">
        <v>837</v>
      </c>
      <c r="F322" t="s">
        <v>838</v>
      </c>
      <c r="H322" t="s">
        <v>24</v>
      </c>
      <c r="I322" t="s">
        <v>18</v>
      </c>
      <c r="J322" t="s">
        <v>57</v>
      </c>
      <c r="K322" t="s">
        <v>822</v>
      </c>
      <c r="L322" t="s">
        <v>19</v>
      </c>
      <c r="N322" s="18" t="s">
        <v>123</v>
      </c>
      <c r="O322" t="s">
        <v>52</v>
      </c>
      <c r="P322" t="s">
        <v>887</v>
      </c>
      <c r="Q322" t="s">
        <v>839</v>
      </c>
    </row>
    <row r="323" spans="1:22" ht="14.25" x14ac:dyDescent="0.15">
      <c r="A323">
        <v>322</v>
      </c>
      <c r="B323">
        <v>0</v>
      </c>
      <c r="C323" t="s">
        <v>888</v>
      </c>
      <c r="D323" t="s">
        <v>889</v>
      </c>
      <c r="F323" t="s">
        <v>890</v>
      </c>
      <c r="H323" t="s">
        <v>24</v>
      </c>
      <c r="I323" t="s">
        <v>18</v>
      </c>
      <c r="J323" t="s">
        <v>57</v>
      </c>
      <c r="K323" t="s">
        <v>822</v>
      </c>
      <c r="L323" t="s">
        <v>19</v>
      </c>
      <c r="N323" s="18" t="s">
        <v>123</v>
      </c>
      <c r="O323" t="s">
        <v>105</v>
      </c>
      <c r="P323">
        <v>139</v>
      </c>
      <c r="Q323" t="s">
        <v>891</v>
      </c>
      <c r="R323" t="s">
        <v>891</v>
      </c>
    </row>
    <row r="324" spans="1:22" ht="14.25" x14ac:dyDescent="0.15">
      <c r="A324">
        <v>323</v>
      </c>
      <c r="B324">
        <v>0</v>
      </c>
      <c r="C324" t="s">
        <v>892</v>
      </c>
      <c r="D324" t="s">
        <v>889</v>
      </c>
      <c r="F324" t="s">
        <v>890</v>
      </c>
      <c r="H324" t="s">
        <v>24</v>
      </c>
      <c r="I324" t="s">
        <v>18</v>
      </c>
      <c r="J324" t="s">
        <v>57</v>
      </c>
      <c r="K324" t="s">
        <v>822</v>
      </c>
      <c r="L324" t="s">
        <v>19</v>
      </c>
      <c r="N324" s="18" t="s">
        <v>123</v>
      </c>
      <c r="O324" t="s">
        <v>105</v>
      </c>
      <c r="P324">
        <v>139</v>
      </c>
      <c r="Q324" t="s">
        <v>891</v>
      </c>
      <c r="R324" t="s">
        <v>891</v>
      </c>
    </row>
    <row r="325" spans="1:22" ht="14.25" x14ac:dyDescent="0.15">
      <c r="A325">
        <v>324</v>
      </c>
      <c r="B325">
        <v>0</v>
      </c>
      <c r="C325" t="s">
        <v>893</v>
      </c>
      <c r="D325" t="s">
        <v>889</v>
      </c>
      <c r="F325" t="s">
        <v>890</v>
      </c>
      <c r="H325" t="s">
        <v>24</v>
      </c>
      <c r="I325" t="s">
        <v>18</v>
      </c>
      <c r="J325" t="s">
        <v>57</v>
      </c>
      <c r="K325" t="s">
        <v>822</v>
      </c>
      <c r="L325" t="s">
        <v>19</v>
      </c>
      <c r="N325" s="18" t="s">
        <v>123</v>
      </c>
      <c r="O325" t="s">
        <v>105</v>
      </c>
      <c r="P325">
        <v>139</v>
      </c>
      <c r="Q325" t="s">
        <v>891</v>
      </c>
      <c r="R325" t="s">
        <v>891</v>
      </c>
    </row>
    <row r="326" spans="1:22" ht="14.25" x14ac:dyDescent="0.15">
      <c r="A326">
        <v>325</v>
      </c>
      <c r="B326">
        <v>0</v>
      </c>
      <c r="C326" t="s">
        <v>894</v>
      </c>
      <c r="D326" t="s">
        <v>889</v>
      </c>
      <c r="F326" t="s">
        <v>890</v>
      </c>
      <c r="H326" t="s">
        <v>24</v>
      </c>
      <c r="I326" t="s">
        <v>18</v>
      </c>
      <c r="J326" t="s">
        <v>57</v>
      </c>
      <c r="K326" t="s">
        <v>822</v>
      </c>
      <c r="L326" t="s">
        <v>19</v>
      </c>
      <c r="N326" s="18" t="s">
        <v>123</v>
      </c>
      <c r="O326" t="s">
        <v>105</v>
      </c>
      <c r="P326">
        <v>139</v>
      </c>
      <c r="Q326" t="s">
        <v>891</v>
      </c>
      <c r="R326" t="s">
        <v>891</v>
      </c>
    </row>
    <row r="327" spans="1:22" ht="14.25" x14ac:dyDescent="0.15">
      <c r="A327">
        <v>326</v>
      </c>
      <c r="B327">
        <v>0</v>
      </c>
      <c r="C327" t="s">
        <v>895</v>
      </c>
      <c r="D327" t="s">
        <v>889</v>
      </c>
      <c r="F327" t="s">
        <v>890</v>
      </c>
      <c r="H327" t="s">
        <v>24</v>
      </c>
      <c r="I327" t="s">
        <v>18</v>
      </c>
      <c r="J327" t="s">
        <v>57</v>
      </c>
      <c r="K327" t="s">
        <v>822</v>
      </c>
      <c r="L327" t="s">
        <v>19</v>
      </c>
      <c r="N327" s="18" t="s">
        <v>123</v>
      </c>
      <c r="O327" t="s">
        <v>105</v>
      </c>
      <c r="P327">
        <v>139</v>
      </c>
      <c r="Q327" t="s">
        <v>891</v>
      </c>
      <c r="R327" t="s">
        <v>891</v>
      </c>
    </row>
    <row r="328" spans="1:22" ht="14.25" x14ac:dyDescent="0.15">
      <c r="A328">
        <v>327</v>
      </c>
      <c r="B328">
        <v>0</v>
      </c>
      <c r="C328" t="s">
        <v>896</v>
      </c>
      <c r="D328" t="s">
        <v>889</v>
      </c>
      <c r="F328" t="s">
        <v>890</v>
      </c>
      <c r="H328" t="s">
        <v>24</v>
      </c>
      <c r="I328" t="s">
        <v>18</v>
      </c>
      <c r="J328" t="s">
        <v>57</v>
      </c>
      <c r="K328" t="s">
        <v>822</v>
      </c>
      <c r="L328" t="s">
        <v>19</v>
      </c>
      <c r="N328" s="18" t="s">
        <v>123</v>
      </c>
      <c r="O328" t="s">
        <v>105</v>
      </c>
      <c r="P328">
        <v>139</v>
      </c>
      <c r="Q328" t="s">
        <v>891</v>
      </c>
      <c r="R328" t="s">
        <v>891</v>
      </c>
    </row>
    <row r="329" spans="1:22" ht="14.25" x14ac:dyDescent="0.15">
      <c r="A329">
        <v>328</v>
      </c>
      <c r="B329">
        <v>0</v>
      </c>
      <c r="C329" t="s">
        <v>897</v>
      </c>
      <c r="D329" t="s">
        <v>889</v>
      </c>
      <c r="F329" t="s">
        <v>898</v>
      </c>
      <c r="H329" t="s">
        <v>24</v>
      </c>
      <c r="I329" t="s">
        <v>18</v>
      </c>
      <c r="J329" t="s">
        <v>57</v>
      </c>
      <c r="K329" t="s">
        <v>822</v>
      </c>
      <c r="L329" t="s">
        <v>19</v>
      </c>
      <c r="N329" s="18" t="s">
        <v>123</v>
      </c>
      <c r="O329" t="s">
        <v>105</v>
      </c>
      <c r="P329">
        <v>140</v>
      </c>
      <c r="Q329" t="s">
        <v>891</v>
      </c>
      <c r="R329" t="s">
        <v>891</v>
      </c>
    </row>
    <row r="330" spans="1:22" ht="14.25" x14ac:dyDescent="0.15">
      <c r="A330">
        <v>329</v>
      </c>
      <c r="B330">
        <v>0</v>
      </c>
      <c r="C330" t="s">
        <v>899</v>
      </c>
      <c r="D330" t="s">
        <v>889</v>
      </c>
      <c r="F330" t="s">
        <v>898</v>
      </c>
      <c r="H330" t="s">
        <v>24</v>
      </c>
      <c r="I330" t="s">
        <v>18</v>
      </c>
      <c r="J330" t="s">
        <v>57</v>
      </c>
      <c r="K330" t="s">
        <v>822</v>
      </c>
      <c r="L330" t="s">
        <v>19</v>
      </c>
      <c r="N330" s="18" t="s">
        <v>123</v>
      </c>
      <c r="O330" t="s">
        <v>105</v>
      </c>
      <c r="P330">
        <v>140</v>
      </c>
      <c r="Q330" t="s">
        <v>891</v>
      </c>
      <c r="R330" t="s">
        <v>891</v>
      </c>
    </row>
    <row r="331" spans="1:22" ht="14.25" x14ac:dyDescent="0.15">
      <c r="A331">
        <v>330</v>
      </c>
      <c r="B331">
        <v>0</v>
      </c>
      <c r="C331" t="s">
        <v>900</v>
      </c>
      <c r="D331" t="s">
        <v>901</v>
      </c>
      <c r="F331" t="s">
        <v>223</v>
      </c>
      <c r="H331" t="s">
        <v>24</v>
      </c>
      <c r="I331" t="s">
        <v>18</v>
      </c>
      <c r="J331" t="s">
        <v>57</v>
      </c>
      <c r="K331" t="s">
        <v>822</v>
      </c>
      <c r="L331" t="s">
        <v>19</v>
      </c>
      <c r="N331" s="18" t="s">
        <v>123</v>
      </c>
      <c r="O331" t="s">
        <v>826</v>
      </c>
      <c r="P331">
        <v>349</v>
      </c>
      <c r="Q331" t="s">
        <v>194</v>
      </c>
      <c r="R331" t="s">
        <v>194</v>
      </c>
    </row>
    <row r="332" spans="1:22" ht="14.25" x14ac:dyDescent="0.15">
      <c r="A332">
        <v>331</v>
      </c>
      <c r="B332">
        <v>0</v>
      </c>
      <c r="C332" t="s">
        <v>902</v>
      </c>
      <c r="D332" t="s">
        <v>903</v>
      </c>
      <c r="F332" t="s">
        <v>904</v>
      </c>
      <c r="H332" t="s">
        <v>24</v>
      </c>
      <c r="I332" t="s">
        <v>18</v>
      </c>
      <c r="J332" t="s">
        <v>57</v>
      </c>
      <c r="K332" t="s">
        <v>822</v>
      </c>
      <c r="L332" t="s">
        <v>19</v>
      </c>
      <c r="N332" s="18" t="s">
        <v>123</v>
      </c>
      <c r="O332" t="s">
        <v>826</v>
      </c>
      <c r="P332" t="s">
        <v>905</v>
      </c>
      <c r="Q332" t="s">
        <v>856</v>
      </c>
      <c r="V332" t="s">
        <v>846</v>
      </c>
    </row>
    <row r="333" spans="1:22" ht="14.25" x14ac:dyDescent="0.15">
      <c r="A333">
        <v>332</v>
      </c>
      <c r="B333">
        <v>0</v>
      </c>
      <c r="C333" t="s">
        <v>906</v>
      </c>
      <c r="D333" t="s">
        <v>907</v>
      </c>
      <c r="F333" t="s">
        <v>908</v>
      </c>
      <c r="H333" t="s">
        <v>24</v>
      </c>
      <c r="I333" t="s">
        <v>18</v>
      </c>
      <c r="J333" t="s">
        <v>57</v>
      </c>
      <c r="K333" t="s">
        <v>822</v>
      </c>
      <c r="L333" t="s">
        <v>19</v>
      </c>
      <c r="N333" s="18" t="s">
        <v>123</v>
      </c>
      <c r="O333" t="s">
        <v>826</v>
      </c>
      <c r="P333" t="s">
        <v>909</v>
      </c>
      <c r="Q333" t="s">
        <v>856</v>
      </c>
      <c r="V333" t="s">
        <v>846</v>
      </c>
    </row>
    <row r="334" spans="1:22" ht="14.25" x14ac:dyDescent="0.15">
      <c r="A334">
        <v>333</v>
      </c>
      <c r="B334">
        <v>0</v>
      </c>
      <c r="C334" t="s">
        <v>910</v>
      </c>
      <c r="D334" t="s">
        <v>867</v>
      </c>
      <c r="F334" t="s">
        <v>851</v>
      </c>
      <c r="H334" t="s">
        <v>97</v>
      </c>
      <c r="I334" t="s">
        <v>18</v>
      </c>
      <c r="J334" t="s">
        <v>57</v>
      </c>
      <c r="K334" t="s">
        <v>822</v>
      </c>
      <c r="L334" t="s">
        <v>19</v>
      </c>
      <c r="N334" s="18" t="s">
        <v>123</v>
      </c>
      <c r="O334" t="s">
        <v>735</v>
      </c>
      <c r="R334" t="s">
        <v>825</v>
      </c>
    </row>
    <row r="335" spans="1:22" ht="14.25" x14ac:dyDescent="0.15">
      <c r="A335">
        <v>334</v>
      </c>
      <c r="B335">
        <v>0</v>
      </c>
      <c r="C335" t="s">
        <v>911</v>
      </c>
      <c r="D335" t="s">
        <v>867</v>
      </c>
      <c r="F335" t="s">
        <v>851</v>
      </c>
      <c r="H335" t="s">
        <v>97</v>
      </c>
      <c r="I335" t="s">
        <v>18</v>
      </c>
      <c r="J335" t="s">
        <v>57</v>
      </c>
      <c r="K335" t="s">
        <v>822</v>
      </c>
      <c r="L335" t="s">
        <v>19</v>
      </c>
      <c r="N335" s="18" t="s">
        <v>123</v>
      </c>
      <c r="O335" t="s">
        <v>735</v>
      </c>
      <c r="R335" t="s">
        <v>825</v>
      </c>
    </row>
    <row r="336" spans="1:22" ht="14.25" x14ac:dyDescent="0.15">
      <c r="A336">
        <v>335</v>
      </c>
      <c r="B336">
        <v>0</v>
      </c>
      <c r="C336" t="s">
        <v>912</v>
      </c>
      <c r="D336" t="s">
        <v>867</v>
      </c>
      <c r="F336" t="s">
        <v>851</v>
      </c>
      <c r="H336" t="s">
        <v>97</v>
      </c>
      <c r="I336" t="s">
        <v>18</v>
      </c>
      <c r="J336" t="s">
        <v>57</v>
      </c>
      <c r="K336" t="s">
        <v>822</v>
      </c>
      <c r="L336" t="s">
        <v>19</v>
      </c>
      <c r="N336" s="18" t="s">
        <v>123</v>
      </c>
      <c r="O336" t="s">
        <v>735</v>
      </c>
      <c r="R336" t="s">
        <v>825</v>
      </c>
    </row>
    <row r="337" spans="1:22" ht="14.25" x14ac:dyDescent="0.15">
      <c r="A337">
        <v>336</v>
      </c>
      <c r="B337">
        <v>0</v>
      </c>
      <c r="C337" t="s">
        <v>913</v>
      </c>
      <c r="D337" t="s">
        <v>867</v>
      </c>
      <c r="F337" t="s">
        <v>851</v>
      </c>
      <c r="H337" t="s">
        <v>97</v>
      </c>
      <c r="I337" t="s">
        <v>18</v>
      </c>
      <c r="J337" t="s">
        <v>57</v>
      </c>
      <c r="K337" t="s">
        <v>822</v>
      </c>
      <c r="L337" t="s">
        <v>19</v>
      </c>
      <c r="N337" s="18" t="s">
        <v>123</v>
      </c>
      <c r="O337" t="s">
        <v>735</v>
      </c>
      <c r="R337" t="s">
        <v>825</v>
      </c>
    </row>
    <row r="338" spans="1:22" ht="14.25" x14ac:dyDescent="0.15">
      <c r="A338">
        <v>337</v>
      </c>
      <c r="B338">
        <v>0</v>
      </c>
      <c r="C338" t="s">
        <v>914</v>
      </c>
      <c r="D338" t="s">
        <v>867</v>
      </c>
      <c r="F338" t="s">
        <v>851</v>
      </c>
      <c r="H338" t="s">
        <v>97</v>
      </c>
      <c r="I338" t="s">
        <v>18</v>
      </c>
      <c r="J338" t="s">
        <v>57</v>
      </c>
      <c r="K338" t="s">
        <v>822</v>
      </c>
      <c r="L338" t="s">
        <v>19</v>
      </c>
      <c r="N338" s="18" t="s">
        <v>123</v>
      </c>
      <c r="O338" t="s">
        <v>735</v>
      </c>
      <c r="R338" t="s">
        <v>825</v>
      </c>
    </row>
    <row r="339" spans="1:22" ht="14.25" x14ac:dyDescent="0.15">
      <c r="A339">
        <v>338</v>
      </c>
      <c r="B339">
        <v>0</v>
      </c>
      <c r="C339" t="s">
        <v>915</v>
      </c>
      <c r="D339" t="s">
        <v>867</v>
      </c>
      <c r="F339" t="s">
        <v>851</v>
      </c>
      <c r="H339" t="s">
        <v>97</v>
      </c>
      <c r="I339" t="s">
        <v>18</v>
      </c>
      <c r="J339" t="s">
        <v>57</v>
      </c>
      <c r="K339" t="s">
        <v>822</v>
      </c>
      <c r="L339" t="s">
        <v>19</v>
      </c>
      <c r="N339" s="18" t="s">
        <v>123</v>
      </c>
      <c r="O339" t="s">
        <v>735</v>
      </c>
      <c r="R339" t="s">
        <v>825</v>
      </c>
    </row>
    <row r="340" spans="1:22" ht="14.25" x14ac:dyDescent="0.15">
      <c r="A340">
        <v>339</v>
      </c>
      <c r="B340">
        <v>0</v>
      </c>
      <c r="C340" t="s">
        <v>916</v>
      </c>
      <c r="D340" t="s">
        <v>867</v>
      </c>
      <c r="F340" t="s">
        <v>851</v>
      </c>
      <c r="H340" t="s">
        <v>97</v>
      </c>
      <c r="I340" t="s">
        <v>18</v>
      </c>
      <c r="J340" t="s">
        <v>57</v>
      </c>
      <c r="K340" t="s">
        <v>822</v>
      </c>
      <c r="L340" t="s">
        <v>19</v>
      </c>
      <c r="N340" s="18" t="s">
        <v>123</v>
      </c>
      <c r="O340" t="s">
        <v>735</v>
      </c>
      <c r="R340" t="s">
        <v>825</v>
      </c>
    </row>
    <row r="341" spans="1:22" ht="14.25" x14ac:dyDescent="0.15">
      <c r="A341">
        <v>340</v>
      </c>
      <c r="B341">
        <v>0</v>
      </c>
      <c r="C341" t="s">
        <v>917</v>
      </c>
      <c r="D341" t="s">
        <v>867</v>
      </c>
      <c r="F341" t="s">
        <v>851</v>
      </c>
      <c r="H341" t="s">
        <v>97</v>
      </c>
      <c r="I341" t="s">
        <v>18</v>
      </c>
      <c r="J341" t="s">
        <v>57</v>
      </c>
      <c r="K341" t="s">
        <v>822</v>
      </c>
      <c r="L341" t="s">
        <v>19</v>
      </c>
      <c r="N341" s="18" t="s">
        <v>123</v>
      </c>
      <c r="O341" t="s">
        <v>735</v>
      </c>
      <c r="R341" t="s">
        <v>825</v>
      </c>
    </row>
    <row r="342" spans="1:22" ht="14.25" x14ac:dyDescent="0.15">
      <c r="A342">
        <v>341</v>
      </c>
      <c r="B342">
        <v>0</v>
      </c>
      <c r="C342" t="s">
        <v>918</v>
      </c>
      <c r="D342" t="s">
        <v>919</v>
      </c>
      <c r="F342" t="s">
        <v>904</v>
      </c>
      <c r="H342" t="s">
        <v>24</v>
      </c>
      <c r="I342" t="s">
        <v>18</v>
      </c>
      <c r="J342" t="s">
        <v>57</v>
      </c>
      <c r="K342" t="s">
        <v>822</v>
      </c>
      <c r="L342" t="s">
        <v>19</v>
      </c>
      <c r="N342" s="18" t="s">
        <v>123</v>
      </c>
      <c r="O342" t="s">
        <v>826</v>
      </c>
      <c r="P342" t="s">
        <v>920</v>
      </c>
      <c r="Q342" t="s">
        <v>856</v>
      </c>
      <c r="V342" t="s">
        <v>846</v>
      </c>
    </row>
    <row r="343" spans="1:22" ht="14.25" x14ac:dyDescent="0.15">
      <c r="A343">
        <v>342</v>
      </c>
      <c r="B343">
        <v>11</v>
      </c>
      <c r="C343" t="s">
        <v>921</v>
      </c>
      <c r="D343" t="s">
        <v>924</v>
      </c>
      <c r="F343">
        <v>2800</v>
      </c>
      <c r="H343" t="s">
        <v>24</v>
      </c>
      <c r="I343" t="s">
        <v>18</v>
      </c>
      <c r="J343" t="s">
        <v>20</v>
      </c>
      <c r="K343" t="s">
        <v>922</v>
      </c>
      <c r="L343" t="s">
        <v>19</v>
      </c>
      <c r="N343" s="18" t="s">
        <v>923</v>
      </c>
      <c r="O343" t="s">
        <v>762</v>
      </c>
      <c r="P343">
        <v>445</v>
      </c>
      <c r="Q343" t="s">
        <v>60</v>
      </c>
      <c r="R343" t="s">
        <v>925</v>
      </c>
      <c r="V343" t="s">
        <v>926</v>
      </c>
    </row>
    <row r="344" spans="1:22" ht="14.25" x14ac:dyDescent="0.15">
      <c r="A344">
        <v>343</v>
      </c>
      <c r="B344">
        <v>5.5</v>
      </c>
      <c r="C344" t="s">
        <v>927</v>
      </c>
      <c r="D344" t="s">
        <v>928</v>
      </c>
      <c r="F344" t="s">
        <v>929</v>
      </c>
      <c r="H344" t="s">
        <v>24</v>
      </c>
      <c r="I344" t="s">
        <v>18</v>
      </c>
      <c r="J344" t="s">
        <v>20</v>
      </c>
      <c r="K344" t="s">
        <v>922</v>
      </c>
      <c r="L344" t="s">
        <v>19</v>
      </c>
      <c r="N344" s="18" t="s">
        <v>923</v>
      </c>
      <c r="O344" t="s">
        <v>762</v>
      </c>
      <c r="Q344" t="s">
        <v>60</v>
      </c>
      <c r="R344" t="s">
        <v>930</v>
      </c>
      <c r="V344" t="s">
        <v>931</v>
      </c>
    </row>
    <row r="345" spans="1:22" ht="14.25" x14ac:dyDescent="0.15">
      <c r="A345">
        <v>344</v>
      </c>
      <c r="B345">
        <v>5.5</v>
      </c>
      <c r="C345" t="s">
        <v>932</v>
      </c>
      <c r="D345" t="s">
        <v>933</v>
      </c>
      <c r="F345" t="s">
        <v>929</v>
      </c>
      <c r="H345" t="s">
        <v>24</v>
      </c>
      <c r="I345" t="s">
        <v>18</v>
      </c>
      <c r="J345" t="s">
        <v>20</v>
      </c>
      <c r="K345" t="s">
        <v>922</v>
      </c>
      <c r="L345" t="s">
        <v>19</v>
      </c>
      <c r="N345" s="18" t="s">
        <v>923</v>
      </c>
      <c r="O345" t="s">
        <v>762</v>
      </c>
      <c r="R345" t="s">
        <v>930</v>
      </c>
      <c r="V345" t="s">
        <v>931</v>
      </c>
    </row>
    <row r="346" spans="1:22" ht="14.25" x14ac:dyDescent="0.15">
      <c r="A346">
        <v>345</v>
      </c>
      <c r="B346">
        <v>5.5</v>
      </c>
      <c r="C346" t="s">
        <v>934</v>
      </c>
      <c r="D346" t="s">
        <v>935</v>
      </c>
      <c r="F346" t="s">
        <v>936</v>
      </c>
      <c r="H346" t="s">
        <v>24</v>
      </c>
      <c r="I346" t="s">
        <v>18</v>
      </c>
      <c r="J346" t="s">
        <v>20</v>
      </c>
      <c r="K346" t="s">
        <v>922</v>
      </c>
      <c r="L346" t="s">
        <v>19</v>
      </c>
      <c r="N346" s="18" t="s">
        <v>923</v>
      </c>
      <c r="O346" t="s">
        <v>762</v>
      </c>
      <c r="P346">
        <v>392</v>
      </c>
      <c r="Q346" t="s">
        <v>937</v>
      </c>
      <c r="R346" t="s">
        <v>938</v>
      </c>
      <c r="V346" t="s">
        <v>939</v>
      </c>
    </row>
    <row r="347" spans="1:22" ht="14.25" x14ac:dyDescent="0.15">
      <c r="A347">
        <v>346</v>
      </c>
      <c r="B347">
        <v>5.5</v>
      </c>
      <c r="C347" t="s">
        <v>940</v>
      </c>
      <c r="D347" t="s">
        <v>935</v>
      </c>
      <c r="F347">
        <v>1500</v>
      </c>
      <c r="H347" t="s">
        <v>24</v>
      </c>
      <c r="I347" t="s">
        <v>18</v>
      </c>
      <c r="J347" t="s">
        <v>20</v>
      </c>
      <c r="K347" t="s">
        <v>922</v>
      </c>
      <c r="L347" t="s">
        <v>19</v>
      </c>
      <c r="N347" s="18" t="s">
        <v>923</v>
      </c>
      <c r="O347" t="s">
        <v>762</v>
      </c>
      <c r="P347" t="s">
        <v>941</v>
      </c>
      <c r="Q347" t="s">
        <v>938</v>
      </c>
      <c r="R347" t="s">
        <v>938</v>
      </c>
      <c r="V347" t="s">
        <v>939</v>
      </c>
    </row>
    <row r="348" spans="1:22" ht="14.25" x14ac:dyDescent="0.15">
      <c r="A348">
        <v>347</v>
      </c>
      <c r="B348">
        <v>2.2000000000000002</v>
      </c>
      <c r="C348" t="s">
        <v>942</v>
      </c>
      <c r="D348" t="s">
        <v>943</v>
      </c>
      <c r="F348">
        <v>2000</v>
      </c>
      <c r="H348" t="s">
        <v>24</v>
      </c>
      <c r="I348" t="s">
        <v>18</v>
      </c>
      <c r="J348" t="s">
        <v>20</v>
      </c>
      <c r="K348" t="s">
        <v>922</v>
      </c>
      <c r="L348" t="s">
        <v>19</v>
      </c>
      <c r="N348" s="18" t="s">
        <v>923</v>
      </c>
      <c r="O348" t="s">
        <v>762</v>
      </c>
      <c r="P348">
        <v>448</v>
      </c>
      <c r="Q348" t="s">
        <v>60</v>
      </c>
      <c r="R348" t="s">
        <v>925</v>
      </c>
      <c r="V348" t="s">
        <v>939</v>
      </c>
    </row>
    <row r="349" spans="1:22" ht="14.25" x14ac:dyDescent="0.15">
      <c r="A349">
        <v>348</v>
      </c>
      <c r="B349">
        <v>2.2000000000000002</v>
      </c>
      <c r="C349" t="s">
        <v>944</v>
      </c>
      <c r="D349" t="s">
        <v>945</v>
      </c>
      <c r="F349">
        <v>0</v>
      </c>
      <c r="H349" t="s">
        <v>97</v>
      </c>
      <c r="I349" t="s">
        <v>18</v>
      </c>
      <c r="J349" t="s">
        <v>20</v>
      </c>
      <c r="K349" t="s">
        <v>922</v>
      </c>
      <c r="L349" t="s">
        <v>19</v>
      </c>
      <c r="N349" s="18" t="s">
        <v>923</v>
      </c>
      <c r="O349" t="s">
        <v>98</v>
      </c>
      <c r="P349">
        <v>451</v>
      </c>
      <c r="Q349" t="s">
        <v>60</v>
      </c>
      <c r="R349" t="s">
        <v>925</v>
      </c>
    </row>
    <row r="350" spans="1:22" ht="14.25" x14ac:dyDescent="0.15">
      <c r="A350">
        <v>349</v>
      </c>
      <c r="B350">
        <v>2.2000000000000002</v>
      </c>
      <c r="C350" t="s">
        <v>946</v>
      </c>
      <c r="D350" t="s">
        <v>947</v>
      </c>
      <c r="F350">
        <v>1600</v>
      </c>
      <c r="H350" t="s">
        <v>24</v>
      </c>
      <c r="I350" t="s">
        <v>18</v>
      </c>
      <c r="J350" t="s">
        <v>20</v>
      </c>
      <c r="K350" t="s">
        <v>922</v>
      </c>
      <c r="L350" t="s">
        <v>19</v>
      </c>
      <c r="N350" s="18" t="s">
        <v>923</v>
      </c>
      <c r="O350" t="s">
        <v>762</v>
      </c>
      <c r="R350" t="s">
        <v>925</v>
      </c>
      <c r="V350" t="s">
        <v>939</v>
      </c>
    </row>
    <row r="351" spans="1:22" ht="14.25" x14ac:dyDescent="0.15">
      <c r="A351">
        <v>350</v>
      </c>
      <c r="B351">
        <v>0.37</v>
      </c>
      <c r="C351" t="s">
        <v>948</v>
      </c>
      <c r="D351" t="s">
        <v>949</v>
      </c>
      <c r="F351" t="s">
        <v>950</v>
      </c>
      <c r="H351" t="s">
        <v>24</v>
      </c>
      <c r="I351" t="s">
        <v>18</v>
      </c>
      <c r="J351" t="s">
        <v>20</v>
      </c>
      <c r="K351" t="s">
        <v>922</v>
      </c>
      <c r="L351" t="s">
        <v>19</v>
      </c>
      <c r="N351" s="18" t="s">
        <v>923</v>
      </c>
      <c r="O351" t="s">
        <v>762</v>
      </c>
      <c r="P351">
        <v>449</v>
      </c>
      <c r="Q351" t="s">
        <v>60</v>
      </c>
      <c r="R351" t="s">
        <v>951</v>
      </c>
      <c r="V351" t="s">
        <v>952</v>
      </c>
    </row>
    <row r="352" spans="1:22" ht="14.25" x14ac:dyDescent="0.15">
      <c r="A352">
        <v>351</v>
      </c>
      <c r="B352">
        <v>0.37</v>
      </c>
      <c r="C352" t="s">
        <v>953</v>
      </c>
      <c r="D352" t="s">
        <v>949</v>
      </c>
      <c r="F352" t="s">
        <v>950</v>
      </c>
      <c r="H352" t="s">
        <v>24</v>
      </c>
      <c r="I352" t="s">
        <v>18</v>
      </c>
      <c r="J352" t="s">
        <v>20</v>
      </c>
      <c r="K352" t="s">
        <v>922</v>
      </c>
      <c r="L352" t="s">
        <v>19</v>
      </c>
      <c r="N352" s="18" t="s">
        <v>923</v>
      </c>
      <c r="O352" t="s">
        <v>762</v>
      </c>
      <c r="P352">
        <v>450</v>
      </c>
      <c r="Q352" t="s">
        <v>60</v>
      </c>
      <c r="R352" t="s">
        <v>951</v>
      </c>
      <c r="V352" t="s">
        <v>952</v>
      </c>
    </row>
    <row r="353" spans="1:22" ht="14.25" x14ac:dyDescent="0.15">
      <c r="A353">
        <v>352</v>
      </c>
      <c r="B353">
        <v>0.37</v>
      </c>
      <c r="C353" t="s">
        <v>954</v>
      </c>
      <c r="D353" t="s">
        <v>955</v>
      </c>
      <c r="F353" t="s">
        <v>950</v>
      </c>
      <c r="H353" t="s">
        <v>24</v>
      </c>
      <c r="I353" t="s">
        <v>18</v>
      </c>
      <c r="J353" t="s">
        <v>20</v>
      </c>
      <c r="K353" t="s">
        <v>922</v>
      </c>
      <c r="L353" t="s">
        <v>19</v>
      </c>
      <c r="N353" s="18" t="s">
        <v>923</v>
      </c>
      <c r="O353" t="s">
        <v>762</v>
      </c>
      <c r="R353" t="s">
        <v>951</v>
      </c>
      <c r="V353" t="s">
        <v>952</v>
      </c>
    </row>
    <row r="354" spans="1:22" ht="14.25" x14ac:dyDescent="0.15">
      <c r="A354">
        <v>353</v>
      </c>
      <c r="B354">
        <v>3</v>
      </c>
      <c r="C354" t="s">
        <v>956</v>
      </c>
      <c r="D354" t="s">
        <v>957</v>
      </c>
      <c r="F354" t="s">
        <v>958</v>
      </c>
      <c r="H354" t="s">
        <v>24</v>
      </c>
      <c r="I354" t="s">
        <v>18</v>
      </c>
      <c r="J354" t="s">
        <v>20</v>
      </c>
      <c r="K354" t="s">
        <v>922</v>
      </c>
      <c r="L354" t="s">
        <v>19</v>
      </c>
      <c r="N354" s="18" t="s">
        <v>923</v>
      </c>
      <c r="O354" t="s">
        <v>762</v>
      </c>
      <c r="R354" t="s">
        <v>938</v>
      </c>
      <c r="V354" t="s">
        <v>959</v>
      </c>
    </row>
    <row r="355" spans="1:22" ht="14.25" x14ac:dyDescent="0.15">
      <c r="A355">
        <v>354</v>
      </c>
      <c r="B355">
        <v>2.2000000000000002</v>
      </c>
      <c r="C355" t="s">
        <v>960</v>
      </c>
      <c r="D355" t="s">
        <v>961</v>
      </c>
      <c r="F355" t="s">
        <v>962</v>
      </c>
      <c r="H355" t="s">
        <v>24</v>
      </c>
      <c r="I355" t="s">
        <v>18</v>
      </c>
      <c r="J355" t="s">
        <v>20</v>
      </c>
      <c r="K355" t="s">
        <v>922</v>
      </c>
      <c r="L355" t="s">
        <v>19</v>
      </c>
      <c r="N355" s="18" t="s">
        <v>923</v>
      </c>
      <c r="O355" t="s">
        <v>762</v>
      </c>
      <c r="R355" t="s">
        <v>963</v>
      </c>
      <c r="V355" t="s">
        <v>964</v>
      </c>
    </row>
    <row r="356" spans="1:22" ht="14.25" x14ac:dyDescent="0.15">
      <c r="A356">
        <v>355</v>
      </c>
      <c r="B356">
        <v>0.37</v>
      </c>
      <c r="C356" t="s">
        <v>965</v>
      </c>
      <c r="D356" t="s">
        <v>966</v>
      </c>
      <c r="H356" t="s">
        <v>97</v>
      </c>
      <c r="I356" t="s">
        <v>18</v>
      </c>
      <c r="J356" t="s">
        <v>20</v>
      </c>
      <c r="K356" t="s">
        <v>922</v>
      </c>
      <c r="L356" t="s">
        <v>19</v>
      </c>
      <c r="N356" s="18" t="s">
        <v>923</v>
      </c>
      <c r="O356" t="s">
        <v>98</v>
      </c>
      <c r="R356" t="s">
        <v>967</v>
      </c>
    </row>
    <row r="357" spans="1:22" ht="14.25" x14ac:dyDescent="0.15">
      <c r="A357">
        <v>356</v>
      </c>
      <c r="B357">
        <v>0</v>
      </c>
      <c r="C357" t="s">
        <v>968</v>
      </c>
      <c r="D357" t="s">
        <v>969</v>
      </c>
      <c r="F357">
        <v>0</v>
      </c>
      <c r="H357" t="s">
        <v>97</v>
      </c>
      <c r="I357" t="s">
        <v>18</v>
      </c>
      <c r="J357" t="s">
        <v>20</v>
      </c>
      <c r="K357" t="s">
        <v>922</v>
      </c>
      <c r="L357" t="s">
        <v>19</v>
      </c>
      <c r="N357" s="18" t="s">
        <v>923</v>
      </c>
      <c r="O357" t="s">
        <v>98</v>
      </c>
      <c r="P357">
        <v>447</v>
      </c>
      <c r="Q357" t="s">
        <v>60</v>
      </c>
      <c r="R357" t="s">
        <v>967</v>
      </c>
    </row>
    <row r="358" spans="1:22" ht="14.25" x14ac:dyDescent="0.15">
      <c r="A358">
        <v>357</v>
      </c>
      <c r="B358">
        <v>132</v>
      </c>
      <c r="C358" t="s">
        <v>970</v>
      </c>
      <c r="D358" t="s">
        <v>972</v>
      </c>
      <c r="F358" t="s">
        <v>973</v>
      </c>
      <c r="H358" t="s">
        <v>24</v>
      </c>
      <c r="I358" t="s">
        <v>18</v>
      </c>
      <c r="J358" t="s">
        <v>57</v>
      </c>
      <c r="K358" t="s">
        <v>971</v>
      </c>
      <c r="L358" t="s">
        <v>19</v>
      </c>
      <c r="N358" s="18" t="s">
        <v>48</v>
      </c>
      <c r="O358" t="s">
        <v>735</v>
      </c>
      <c r="P358">
        <v>559</v>
      </c>
      <c r="Q358" t="s">
        <v>974</v>
      </c>
      <c r="R358" t="s">
        <v>974</v>
      </c>
      <c r="V358" t="s">
        <v>975</v>
      </c>
    </row>
    <row r="359" spans="1:22" ht="14.25" x14ac:dyDescent="0.15">
      <c r="A359">
        <v>358</v>
      </c>
      <c r="B359">
        <v>132</v>
      </c>
      <c r="C359" t="s">
        <v>976</v>
      </c>
      <c r="D359" t="s">
        <v>972</v>
      </c>
      <c r="F359" t="s">
        <v>973</v>
      </c>
      <c r="H359" t="s">
        <v>24</v>
      </c>
      <c r="I359" t="s">
        <v>18</v>
      </c>
      <c r="J359" t="s">
        <v>57</v>
      </c>
      <c r="K359" t="s">
        <v>971</v>
      </c>
      <c r="L359" t="s">
        <v>19</v>
      </c>
      <c r="N359" s="18" t="s">
        <v>48</v>
      </c>
      <c r="O359" t="s">
        <v>735</v>
      </c>
      <c r="P359">
        <v>559</v>
      </c>
      <c r="Q359" t="s">
        <v>974</v>
      </c>
      <c r="R359" t="s">
        <v>974</v>
      </c>
    </row>
    <row r="360" spans="1:22" ht="14.25" x14ac:dyDescent="0.15">
      <c r="A360">
        <v>359</v>
      </c>
      <c r="B360">
        <v>20</v>
      </c>
      <c r="C360" t="s">
        <v>977</v>
      </c>
      <c r="D360" t="s">
        <v>978</v>
      </c>
      <c r="F360" t="s">
        <v>979</v>
      </c>
      <c r="H360" t="s">
        <v>24</v>
      </c>
      <c r="I360" t="s">
        <v>18</v>
      </c>
      <c r="J360" t="s">
        <v>57</v>
      </c>
      <c r="K360" t="s">
        <v>971</v>
      </c>
      <c r="L360" t="s">
        <v>19</v>
      </c>
      <c r="N360" s="18" t="s">
        <v>48</v>
      </c>
      <c r="O360" t="s">
        <v>735</v>
      </c>
      <c r="P360" t="s">
        <v>982</v>
      </c>
      <c r="Q360" t="s">
        <v>980</v>
      </c>
      <c r="R360" t="s">
        <v>980</v>
      </c>
      <c r="V360" t="s">
        <v>981</v>
      </c>
    </row>
    <row r="361" spans="1:22" ht="14.25" x14ac:dyDescent="0.15">
      <c r="A361">
        <v>360</v>
      </c>
      <c r="B361">
        <v>20</v>
      </c>
      <c r="C361" t="s">
        <v>983</v>
      </c>
      <c r="D361" t="s">
        <v>984</v>
      </c>
      <c r="F361" t="s">
        <v>979</v>
      </c>
      <c r="H361" t="s">
        <v>24</v>
      </c>
      <c r="I361" t="s">
        <v>18</v>
      </c>
      <c r="J361" t="s">
        <v>57</v>
      </c>
      <c r="K361" t="s">
        <v>971</v>
      </c>
      <c r="L361" t="s">
        <v>19</v>
      </c>
      <c r="N361" s="18" t="s">
        <v>48</v>
      </c>
      <c r="O361" t="s">
        <v>735</v>
      </c>
      <c r="P361">
        <v>497</v>
      </c>
      <c r="Q361" t="s">
        <v>985</v>
      </c>
      <c r="R361" t="s">
        <v>985</v>
      </c>
      <c r="V361" t="s">
        <v>981</v>
      </c>
    </row>
    <row r="362" spans="1:22" ht="14.25" x14ac:dyDescent="0.15">
      <c r="A362">
        <v>361</v>
      </c>
      <c r="B362">
        <v>18</v>
      </c>
      <c r="C362" t="s">
        <v>986</v>
      </c>
      <c r="D362" t="s">
        <v>987</v>
      </c>
      <c r="F362" t="s">
        <v>979</v>
      </c>
      <c r="H362" t="s">
        <v>24</v>
      </c>
      <c r="I362" t="s">
        <v>18</v>
      </c>
      <c r="J362" t="s">
        <v>57</v>
      </c>
      <c r="K362" t="s">
        <v>971</v>
      </c>
      <c r="L362" t="s">
        <v>19</v>
      </c>
      <c r="N362" s="18" t="s">
        <v>48</v>
      </c>
      <c r="O362" t="s">
        <v>735</v>
      </c>
      <c r="P362">
        <v>386</v>
      </c>
      <c r="Q362" t="s">
        <v>60</v>
      </c>
      <c r="R362" t="s">
        <v>980</v>
      </c>
      <c r="V362" t="s">
        <v>981</v>
      </c>
    </row>
    <row r="363" spans="1:22" ht="14.25" x14ac:dyDescent="0.15">
      <c r="A363">
        <v>362</v>
      </c>
      <c r="B363">
        <v>2.2000000000000002</v>
      </c>
      <c r="C363" t="s">
        <v>988</v>
      </c>
      <c r="D363" t="s">
        <v>989</v>
      </c>
      <c r="F363" t="s">
        <v>990</v>
      </c>
      <c r="H363" t="s">
        <v>24</v>
      </c>
      <c r="I363" t="s">
        <v>18</v>
      </c>
      <c r="J363" t="s">
        <v>57</v>
      </c>
      <c r="K363" t="s">
        <v>971</v>
      </c>
      <c r="L363" t="s">
        <v>19</v>
      </c>
      <c r="N363" s="18" t="s">
        <v>48</v>
      </c>
      <c r="O363" t="s">
        <v>735</v>
      </c>
      <c r="P363" t="s">
        <v>994</v>
      </c>
      <c r="Q363" t="s">
        <v>991</v>
      </c>
      <c r="R363" t="s">
        <v>992</v>
      </c>
      <c r="V363" t="s">
        <v>993</v>
      </c>
    </row>
    <row r="364" spans="1:22" ht="14.25" x14ac:dyDescent="0.15">
      <c r="A364">
        <v>363</v>
      </c>
      <c r="B364">
        <v>2.2000000000000002</v>
      </c>
      <c r="C364" t="s">
        <v>995</v>
      </c>
      <c r="D364" t="s">
        <v>989</v>
      </c>
      <c r="F364" t="s">
        <v>990</v>
      </c>
      <c r="H364" t="s">
        <v>24</v>
      </c>
      <c r="I364" t="s">
        <v>18</v>
      </c>
      <c r="J364" t="s">
        <v>57</v>
      </c>
      <c r="K364" t="s">
        <v>971</v>
      </c>
      <c r="L364" t="s">
        <v>19</v>
      </c>
      <c r="N364" s="18" t="s">
        <v>48</v>
      </c>
      <c r="O364" t="s">
        <v>735</v>
      </c>
      <c r="P364" t="s">
        <v>994</v>
      </c>
      <c r="Q364" t="s">
        <v>991</v>
      </c>
      <c r="R364" t="s">
        <v>992</v>
      </c>
      <c r="V364" t="s">
        <v>993</v>
      </c>
    </row>
    <row r="365" spans="1:22" ht="14.25" x14ac:dyDescent="0.15">
      <c r="A365">
        <v>364</v>
      </c>
      <c r="B365">
        <v>2.2000000000000002</v>
      </c>
      <c r="C365" t="s">
        <v>996</v>
      </c>
      <c r="D365" t="s">
        <v>997</v>
      </c>
      <c r="F365">
        <v>0</v>
      </c>
      <c r="H365" t="s">
        <v>24</v>
      </c>
      <c r="I365" t="s">
        <v>18</v>
      </c>
      <c r="J365" t="s">
        <v>57</v>
      </c>
      <c r="K365" t="s">
        <v>971</v>
      </c>
      <c r="L365" t="s">
        <v>19</v>
      </c>
      <c r="N365" s="18" t="s">
        <v>48</v>
      </c>
      <c r="O365" t="s">
        <v>52</v>
      </c>
      <c r="P365" t="s">
        <v>1000</v>
      </c>
      <c r="Q365" t="s">
        <v>998</v>
      </c>
      <c r="V365" t="s">
        <v>999</v>
      </c>
    </row>
    <row r="366" spans="1:22" ht="14.25" x14ac:dyDescent="0.15">
      <c r="A366">
        <v>365</v>
      </c>
      <c r="B366">
        <v>2.2000000000000002</v>
      </c>
      <c r="C366" t="s">
        <v>1001</v>
      </c>
      <c r="D366" t="s">
        <v>997</v>
      </c>
      <c r="F366">
        <v>0</v>
      </c>
      <c r="H366" t="s">
        <v>24</v>
      </c>
      <c r="I366" t="s">
        <v>18</v>
      </c>
      <c r="J366" t="s">
        <v>57</v>
      </c>
      <c r="K366" t="s">
        <v>971</v>
      </c>
      <c r="L366" t="s">
        <v>19</v>
      </c>
      <c r="N366" s="18" t="s">
        <v>48</v>
      </c>
      <c r="O366" t="s">
        <v>52</v>
      </c>
      <c r="P366" t="s">
        <v>1000</v>
      </c>
      <c r="Q366" t="s">
        <v>998</v>
      </c>
      <c r="V366" t="s">
        <v>999</v>
      </c>
    </row>
    <row r="367" spans="1:22" ht="14.25" x14ac:dyDescent="0.15">
      <c r="A367">
        <v>366</v>
      </c>
      <c r="B367">
        <v>2.2000000000000002</v>
      </c>
      <c r="C367" t="s">
        <v>1002</v>
      </c>
      <c r="D367" t="s">
        <v>997</v>
      </c>
      <c r="F367">
        <v>0</v>
      </c>
      <c r="H367" t="s">
        <v>24</v>
      </c>
      <c r="I367" t="s">
        <v>18</v>
      </c>
      <c r="J367" t="s">
        <v>57</v>
      </c>
      <c r="K367" t="s">
        <v>971</v>
      </c>
      <c r="L367" t="s">
        <v>19</v>
      </c>
      <c r="N367" s="18" t="s">
        <v>48</v>
      </c>
      <c r="O367" t="s">
        <v>52</v>
      </c>
      <c r="P367" t="s">
        <v>1000</v>
      </c>
      <c r="Q367" t="s">
        <v>998</v>
      </c>
      <c r="V367" t="s">
        <v>999</v>
      </c>
    </row>
    <row r="368" spans="1:22" ht="14.25" x14ac:dyDescent="0.15">
      <c r="A368">
        <v>367</v>
      </c>
      <c r="B368">
        <v>2.2000000000000002</v>
      </c>
      <c r="C368" t="s">
        <v>1003</v>
      </c>
      <c r="D368" t="s">
        <v>997</v>
      </c>
      <c r="F368">
        <v>0</v>
      </c>
      <c r="H368" t="s">
        <v>24</v>
      </c>
      <c r="I368" t="s">
        <v>18</v>
      </c>
      <c r="J368" t="s">
        <v>57</v>
      </c>
      <c r="K368" t="s">
        <v>971</v>
      </c>
      <c r="L368" t="s">
        <v>19</v>
      </c>
      <c r="N368" s="18" t="s">
        <v>48</v>
      </c>
      <c r="O368" t="s">
        <v>52</v>
      </c>
      <c r="P368" t="s">
        <v>1000</v>
      </c>
      <c r="Q368" t="s">
        <v>998</v>
      </c>
      <c r="V368" t="s">
        <v>999</v>
      </c>
    </row>
    <row r="369" spans="1:22" ht="14.25" x14ac:dyDescent="0.15">
      <c r="A369">
        <v>368</v>
      </c>
      <c r="B369">
        <v>15</v>
      </c>
      <c r="C369" t="s">
        <v>1004</v>
      </c>
      <c r="D369" t="s">
        <v>1005</v>
      </c>
      <c r="F369" t="s">
        <v>1006</v>
      </c>
      <c r="H369" t="s">
        <v>24</v>
      </c>
      <c r="I369" t="s">
        <v>18</v>
      </c>
      <c r="J369" t="s">
        <v>57</v>
      </c>
      <c r="K369" t="s">
        <v>971</v>
      </c>
      <c r="L369" t="s">
        <v>19</v>
      </c>
      <c r="N369" s="18" t="s">
        <v>48</v>
      </c>
      <c r="O369" t="s">
        <v>735</v>
      </c>
      <c r="P369" t="s">
        <v>1010</v>
      </c>
      <c r="Q369" t="s">
        <v>1007</v>
      </c>
      <c r="R369" t="s">
        <v>1008</v>
      </c>
      <c r="V369" t="s">
        <v>1009</v>
      </c>
    </row>
    <row r="370" spans="1:22" ht="14.25" x14ac:dyDescent="0.15">
      <c r="A370">
        <v>369</v>
      </c>
      <c r="B370">
        <v>11</v>
      </c>
      <c r="C370" t="s">
        <v>1011</v>
      </c>
      <c r="D370" t="s">
        <v>1012</v>
      </c>
      <c r="F370" t="s">
        <v>1013</v>
      </c>
      <c r="H370" t="s">
        <v>24</v>
      </c>
      <c r="I370" t="s">
        <v>18</v>
      </c>
      <c r="J370" t="s">
        <v>57</v>
      </c>
      <c r="K370" t="s">
        <v>971</v>
      </c>
      <c r="L370" t="s">
        <v>19</v>
      </c>
      <c r="N370" s="18" t="s">
        <v>48</v>
      </c>
      <c r="O370" t="s">
        <v>735</v>
      </c>
      <c r="P370" t="s">
        <v>1016</v>
      </c>
      <c r="Q370" t="s">
        <v>1014</v>
      </c>
      <c r="R370" t="s">
        <v>157</v>
      </c>
      <c r="V370" t="s">
        <v>1015</v>
      </c>
    </row>
    <row r="371" spans="1:22" ht="14.25" x14ac:dyDescent="0.15">
      <c r="A371">
        <v>370</v>
      </c>
      <c r="B371">
        <v>7.5</v>
      </c>
      <c r="C371" t="s">
        <v>1017</v>
      </c>
      <c r="D371" t="s">
        <v>1018</v>
      </c>
      <c r="F371" t="s">
        <v>1019</v>
      </c>
      <c r="H371" t="s">
        <v>24</v>
      </c>
      <c r="I371" t="s">
        <v>18</v>
      </c>
      <c r="J371" t="s">
        <v>57</v>
      </c>
      <c r="K371" t="s">
        <v>971</v>
      </c>
      <c r="L371" t="s">
        <v>19</v>
      </c>
      <c r="N371" s="18" t="s">
        <v>48</v>
      </c>
      <c r="O371" t="s">
        <v>735</v>
      </c>
      <c r="P371">
        <v>167</v>
      </c>
      <c r="Q371" t="s">
        <v>60</v>
      </c>
      <c r="R371" t="s">
        <v>1020</v>
      </c>
      <c r="V371" t="s">
        <v>1021</v>
      </c>
    </row>
    <row r="372" spans="1:22" ht="14.25" x14ac:dyDescent="0.15">
      <c r="A372">
        <v>371</v>
      </c>
      <c r="B372">
        <v>4</v>
      </c>
      <c r="C372" t="s">
        <v>1022</v>
      </c>
      <c r="D372" t="s">
        <v>1023</v>
      </c>
      <c r="F372" t="s">
        <v>1024</v>
      </c>
      <c r="H372" t="s">
        <v>24</v>
      </c>
      <c r="I372" t="s">
        <v>18</v>
      </c>
      <c r="J372" t="s">
        <v>57</v>
      </c>
      <c r="K372" t="s">
        <v>971</v>
      </c>
      <c r="L372" t="s">
        <v>19</v>
      </c>
      <c r="N372" s="18" t="s">
        <v>48</v>
      </c>
      <c r="O372" t="s">
        <v>735</v>
      </c>
      <c r="R372" t="s">
        <v>157</v>
      </c>
      <c r="V372" t="s">
        <v>1025</v>
      </c>
    </row>
    <row r="373" spans="1:22" ht="14.25" x14ac:dyDescent="0.15">
      <c r="A373">
        <v>372</v>
      </c>
      <c r="B373">
        <v>4</v>
      </c>
      <c r="C373" t="s">
        <v>1026</v>
      </c>
      <c r="D373" t="s">
        <v>1027</v>
      </c>
      <c r="F373" t="s">
        <v>1028</v>
      </c>
      <c r="H373" t="s">
        <v>24</v>
      </c>
      <c r="I373" t="s">
        <v>18</v>
      </c>
      <c r="J373" t="s">
        <v>57</v>
      </c>
      <c r="K373" t="s">
        <v>971</v>
      </c>
      <c r="L373" t="s">
        <v>19</v>
      </c>
      <c r="N373" s="18" t="s">
        <v>48</v>
      </c>
      <c r="O373" t="s">
        <v>735</v>
      </c>
      <c r="R373" t="s">
        <v>157</v>
      </c>
      <c r="V373" t="s">
        <v>1029</v>
      </c>
    </row>
    <row r="374" spans="1:22" ht="14.25" x14ac:dyDescent="0.15">
      <c r="A374">
        <v>373</v>
      </c>
      <c r="B374">
        <v>11</v>
      </c>
      <c r="C374" t="s">
        <v>1030</v>
      </c>
      <c r="D374" t="s">
        <v>1031</v>
      </c>
      <c r="F374" t="s">
        <v>1032</v>
      </c>
      <c r="H374" t="s">
        <v>24</v>
      </c>
      <c r="I374" t="s">
        <v>18</v>
      </c>
      <c r="J374" t="s">
        <v>57</v>
      </c>
      <c r="K374" t="s">
        <v>971</v>
      </c>
      <c r="L374" t="s">
        <v>19</v>
      </c>
      <c r="N374" s="18" t="s">
        <v>48</v>
      </c>
      <c r="O374" t="s">
        <v>735</v>
      </c>
      <c r="R374" t="s">
        <v>992</v>
      </c>
      <c r="V374" t="s">
        <v>1033</v>
      </c>
    </row>
    <row r="375" spans="1:22" ht="14.25" x14ac:dyDescent="0.15">
      <c r="A375">
        <v>374</v>
      </c>
      <c r="B375">
        <v>11</v>
      </c>
      <c r="C375" t="s">
        <v>1034</v>
      </c>
      <c r="D375" t="s">
        <v>1031</v>
      </c>
      <c r="F375" t="s">
        <v>1032</v>
      </c>
      <c r="H375" t="s">
        <v>24</v>
      </c>
      <c r="I375" t="s">
        <v>18</v>
      </c>
      <c r="J375" t="s">
        <v>57</v>
      </c>
      <c r="K375" t="s">
        <v>971</v>
      </c>
      <c r="L375" t="s">
        <v>19</v>
      </c>
      <c r="N375" s="18" t="s">
        <v>48</v>
      </c>
      <c r="O375" t="s">
        <v>735</v>
      </c>
      <c r="R375" t="s">
        <v>992</v>
      </c>
      <c r="V375" t="s">
        <v>1033</v>
      </c>
    </row>
    <row r="376" spans="1:22" ht="14.25" x14ac:dyDescent="0.15">
      <c r="A376">
        <v>375</v>
      </c>
      <c r="B376">
        <v>0.5</v>
      </c>
      <c r="C376" t="s">
        <v>1035</v>
      </c>
      <c r="D376" t="s">
        <v>1038</v>
      </c>
      <c r="F376" t="s">
        <v>1039</v>
      </c>
      <c r="H376" t="s">
        <v>24</v>
      </c>
      <c r="I376" t="s">
        <v>18</v>
      </c>
      <c r="J376" t="s">
        <v>57</v>
      </c>
      <c r="K376" t="s">
        <v>1036</v>
      </c>
      <c r="L376" t="s">
        <v>19</v>
      </c>
      <c r="N376" s="18" t="s">
        <v>1037</v>
      </c>
      <c r="O376" t="s">
        <v>120</v>
      </c>
      <c r="P376">
        <v>200</v>
      </c>
      <c r="Q376" t="s">
        <v>60</v>
      </c>
      <c r="R376" t="s">
        <v>1040</v>
      </c>
      <c r="V376" t="s">
        <v>1041</v>
      </c>
    </row>
    <row r="377" spans="1:22" ht="14.25" x14ac:dyDescent="0.15">
      <c r="A377">
        <v>376</v>
      </c>
      <c r="B377">
        <v>0.8</v>
      </c>
      <c r="C377" t="s">
        <v>1042</v>
      </c>
      <c r="D377" t="s">
        <v>1043</v>
      </c>
      <c r="F377" t="s">
        <v>1044</v>
      </c>
      <c r="H377" t="s">
        <v>24</v>
      </c>
      <c r="I377" t="s">
        <v>18</v>
      </c>
      <c r="J377" t="s">
        <v>20</v>
      </c>
      <c r="K377" t="s">
        <v>1036</v>
      </c>
      <c r="L377" t="s">
        <v>19</v>
      </c>
      <c r="N377" s="18" t="s">
        <v>48</v>
      </c>
      <c r="O377" t="s">
        <v>735</v>
      </c>
      <c r="P377" t="s">
        <v>1047</v>
      </c>
      <c r="Q377" t="s">
        <v>1045</v>
      </c>
      <c r="V377" t="s">
        <v>1046</v>
      </c>
    </row>
    <row r="378" spans="1:22" ht="14.25" x14ac:dyDescent="0.15">
      <c r="A378">
        <v>377</v>
      </c>
      <c r="B378">
        <v>0.8</v>
      </c>
      <c r="C378" t="s">
        <v>1048</v>
      </c>
      <c r="D378" t="s">
        <v>1043</v>
      </c>
      <c r="F378" t="s">
        <v>1044</v>
      </c>
      <c r="H378" t="s">
        <v>24</v>
      </c>
      <c r="I378" t="s">
        <v>18</v>
      </c>
      <c r="J378" t="s">
        <v>20</v>
      </c>
      <c r="K378" t="s">
        <v>1036</v>
      </c>
      <c r="L378" t="s">
        <v>19</v>
      </c>
      <c r="N378" s="18" t="s">
        <v>48</v>
      </c>
      <c r="O378" t="s">
        <v>735</v>
      </c>
      <c r="P378" t="s">
        <v>1047</v>
      </c>
      <c r="Q378" t="s">
        <v>1045</v>
      </c>
      <c r="V378" t="s">
        <v>1046</v>
      </c>
    </row>
    <row r="379" spans="1:22" ht="14.25" x14ac:dyDescent="0.15">
      <c r="A379">
        <v>378</v>
      </c>
      <c r="B379">
        <v>0.8</v>
      </c>
      <c r="C379" t="s">
        <v>1049</v>
      </c>
      <c r="D379" t="s">
        <v>1043</v>
      </c>
      <c r="F379" t="s">
        <v>1044</v>
      </c>
      <c r="H379" t="s">
        <v>97</v>
      </c>
      <c r="I379" t="s">
        <v>18</v>
      </c>
      <c r="J379" t="s">
        <v>20</v>
      </c>
      <c r="K379" t="s">
        <v>1036</v>
      </c>
      <c r="L379" t="s">
        <v>19</v>
      </c>
      <c r="N379" s="18" t="s">
        <v>48</v>
      </c>
      <c r="O379" t="s">
        <v>1050</v>
      </c>
      <c r="P379" t="s">
        <v>1047</v>
      </c>
      <c r="Q379" t="s">
        <v>1045</v>
      </c>
    </row>
    <row r="380" spans="1:22" ht="14.25" x14ac:dyDescent="0.15">
      <c r="A380">
        <v>379</v>
      </c>
      <c r="B380">
        <v>0.8</v>
      </c>
      <c r="C380" t="s">
        <v>1051</v>
      </c>
      <c r="D380" t="s">
        <v>1043</v>
      </c>
      <c r="F380" t="s">
        <v>1044</v>
      </c>
      <c r="H380" t="s">
        <v>97</v>
      </c>
      <c r="I380" t="s">
        <v>18</v>
      </c>
      <c r="J380" t="s">
        <v>20</v>
      </c>
      <c r="K380" t="s">
        <v>1036</v>
      </c>
      <c r="L380" t="s">
        <v>19</v>
      </c>
      <c r="N380" s="18" t="s">
        <v>48</v>
      </c>
      <c r="O380" t="s">
        <v>1050</v>
      </c>
      <c r="P380" t="s">
        <v>1047</v>
      </c>
      <c r="Q380" t="s">
        <v>1045</v>
      </c>
    </row>
    <row r="381" spans="1:22" ht="14.25" x14ac:dyDescent="0.15">
      <c r="A381">
        <v>380</v>
      </c>
      <c r="B381">
        <v>4</v>
      </c>
      <c r="C381" t="s">
        <v>1052</v>
      </c>
      <c r="D381" t="s">
        <v>1053</v>
      </c>
      <c r="F381" t="s">
        <v>1054</v>
      </c>
      <c r="H381" t="s">
        <v>24</v>
      </c>
      <c r="I381" t="s">
        <v>18</v>
      </c>
      <c r="J381" t="s">
        <v>20</v>
      </c>
      <c r="K381" t="s">
        <v>1036</v>
      </c>
      <c r="L381" t="s">
        <v>19</v>
      </c>
      <c r="N381" s="18" t="s">
        <v>48</v>
      </c>
      <c r="O381" t="s">
        <v>735</v>
      </c>
      <c r="P381" t="s">
        <v>1057</v>
      </c>
      <c r="Q381" t="s">
        <v>1055</v>
      </c>
      <c r="R381" t="s">
        <v>1055</v>
      </c>
      <c r="V381" t="s">
        <v>1056</v>
      </c>
    </row>
    <row r="382" spans="1:22" ht="14.25" x14ac:dyDescent="0.15">
      <c r="A382">
        <v>381</v>
      </c>
      <c r="B382">
        <v>0</v>
      </c>
      <c r="C382" t="s">
        <v>1058</v>
      </c>
      <c r="D382" t="s">
        <v>1060</v>
      </c>
      <c r="F382">
        <v>0</v>
      </c>
      <c r="H382" t="s">
        <v>24</v>
      </c>
      <c r="I382" t="s">
        <v>18</v>
      </c>
      <c r="J382" t="s">
        <v>20</v>
      </c>
      <c r="K382" t="s">
        <v>1036</v>
      </c>
      <c r="L382" t="s">
        <v>19</v>
      </c>
      <c r="N382" s="18" t="s">
        <v>1059</v>
      </c>
      <c r="O382" t="s">
        <v>52</v>
      </c>
      <c r="P382" t="s">
        <v>1062</v>
      </c>
      <c r="Q382" t="s">
        <v>1061</v>
      </c>
    </row>
    <row r="383" spans="1:22" ht="14.25" x14ac:dyDescent="0.15">
      <c r="A383">
        <v>382</v>
      </c>
      <c r="B383">
        <v>0</v>
      </c>
      <c r="C383" t="s">
        <v>1063</v>
      </c>
      <c r="D383" t="s">
        <v>1064</v>
      </c>
      <c r="F383" t="s">
        <v>223</v>
      </c>
      <c r="H383" t="s">
        <v>24</v>
      </c>
      <c r="I383" t="s">
        <v>18</v>
      </c>
      <c r="J383" t="s">
        <v>20</v>
      </c>
      <c r="K383" t="s">
        <v>1036</v>
      </c>
      <c r="L383" t="s">
        <v>19</v>
      </c>
      <c r="N383" s="18" t="s">
        <v>1059</v>
      </c>
      <c r="O383" t="s">
        <v>735</v>
      </c>
      <c r="P383" t="s">
        <v>1066</v>
      </c>
      <c r="Q383" t="s">
        <v>1065</v>
      </c>
      <c r="R383" t="s">
        <v>1065</v>
      </c>
    </row>
    <row r="384" spans="1:22" ht="14.25" x14ac:dyDescent="0.15">
      <c r="A384">
        <v>383</v>
      </c>
      <c r="B384">
        <v>28</v>
      </c>
      <c r="C384" t="s">
        <v>1067</v>
      </c>
      <c r="D384" t="s">
        <v>1069</v>
      </c>
      <c r="F384" t="s">
        <v>1070</v>
      </c>
      <c r="H384" t="s">
        <v>24</v>
      </c>
      <c r="I384" t="s">
        <v>18</v>
      </c>
      <c r="J384" t="s">
        <v>20</v>
      </c>
      <c r="K384" t="s">
        <v>1036</v>
      </c>
      <c r="L384" t="s">
        <v>19</v>
      </c>
      <c r="N384" s="18" t="s">
        <v>1068</v>
      </c>
      <c r="O384" t="s">
        <v>62</v>
      </c>
      <c r="P384">
        <v>297</v>
      </c>
      <c r="Q384" t="s">
        <v>60</v>
      </c>
      <c r="R384" t="s">
        <v>1071</v>
      </c>
      <c r="V384" t="s">
        <v>1072</v>
      </c>
    </row>
    <row r="385" spans="1:22" ht="14.25" x14ac:dyDescent="0.15">
      <c r="A385">
        <v>384</v>
      </c>
      <c r="B385">
        <v>15</v>
      </c>
      <c r="C385" t="s">
        <v>1073</v>
      </c>
      <c r="D385" t="s">
        <v>1074</v>
      </c>
      <c r="F385" t="s">
        <v>1075</v>
      </c>
      <c r="H385" t="s">
        <v>24</v>
      </c>
      <c r="I385" t="s">
        <v>18</v>
      </c>
      <c r="J385" t="s">
        <v>20</v>
      </c>
      <c r="K385" t="s">
        <v>1036</v>
      </c>
      <c r="L385" t="s">
        <v>19</v>
      </c>
      <c r="N385" s="18" t="s">
        <v>1068</v>
      </c>
      <c r="O385" t="s">
        <v>62</v>
      </c>
      <c r="R385" t="s">
        <v>1071</v>
      </c>
      <c r="V385" t="s">
        <v>1072</v>
      </c>
    </row>
    <row r="386" spans="1:22" ht="14.25" x14ac:dyDescent="0.15">
      <c r="A386">
        <v>385</v>
      </c>
      <c r="B386">
        <v>0</v>
      </c>
      <c r="C386" t="s">
        <v>1076</v>
      </c>
      <c r="D386" t="s">
        <v>1077</v>
      </c>
      <c r="F386" t="s">
        <v>1078</v>
      </c>
      <c r="H386" t="s">
        <v>24</v>
      </c>
      <c r="I386" t="s">
        <v>18</v>
      </c>
      <c r="J386" t="s">
        <v>20</v>
      </c>
      <c r="K386" t="s">
        <v>1036</v>
      </c>
      <c r="L386" t="s">
        <v>19</v>
      </c>
      <c r="N386" s="18" t="s">
        <v>1059</v>
      </c>
      <c r="O386" t="s">
        <v>1059</v>
      </c>
      <c r="P386">
        <v>180</v>
      </c>
      <c r="Q386" t="s">
        <v>60</v>
      </c>
      <c r="R386" t="s">
        <v>1079</v>
      </c>
    </row>
    <row r="387" spans="1:22" ht="14.25" x14ac:dyDescent="0.15">
      <c r="A387">
        <v>386</v>
      </c>
      <c r="B387">
        <v>0</v>
      </c>
      <c r="C387" t="s">
        <v>1080</v>
      </c>
      <c r="D387" t="s">
        <v>1081</v>
      </c>
      <c r="F387" t="s">
        <v>1082</v>
      </c>
      <c r="H387" t="s">
        <v>24</v>
      </c>
      <c r="I387" t="s">
        <v>18</v>
      </c>
      <c r="J387" t="s">
        <v>20</v>
      </c>
      <c r="K387" t="s">
        <v>1036</v>
      </c>
      <c r="L387" t="s">
        <v>19</v>
      </c>
      <c r="N387" s="18" t="s">
        <v>1059</v>
      </c>
      <c r="O387" t="s">
        <v>1059</v>
      </c>
      <c r="P387">
        <v>438</v>
      </c>
      <c r="Q387" t="s">
        <v>1083</v>
      </c>
      <c r="R387" t="s">
        <v>1083</v>
      </c>
    </row>
    <row r="388" spans="1:22" ht="14.25" x14ac:dyDescent="0.15">
      <c r="A388">
        <v>387</v>
      </c>
      <c r="B388">
        <v>0</v>
      </c>
      <c r="C388" t="s">
        <v>1084</v>
      </c>
      <c r="D388" t="s">
        <v>1081</v>
      </c>
      <c r="F388" t="s">
        <v>1085</v>
      </c>
      <c r="H388" t="s">
        <v>24</v>
      </c>
      <c r="I388" t="s">
        <v>18</v>
      </c>
      <c r="J388" t="s">
        <v>20</v>
      </c>
      <c r="K388" t="s">
        <v>1036</v>
      </c>
      <c r="L388" t="s">
        <v>19</v>
      </c>
      <c r="N388" s="18" t="s">
        <v>1059</v>
      </c>
      <c r="O388" t="s">
        <v>1059</v>
      </c>
      <c r="P388" t="s">
        <v>1087</v>
      </c>
      <c r="Q388" t="s">
        <v>1086</v>
      </c>
      <c r="R388" t="s">
        <v>1086</v>
      </c>
    </row>
    <row r="389" spans="1:22" ht="14.25" x14ac:dyDescent="0.15">
      <c r="A389">
        <v>388</v>
      </c>
      <c r="B389">
        <v>0</v>
      </c>
      <c r="C389" t="s">
        <v>1088</v>
      </c>
      <c r="D389" t="s">
        <v>1089</v>
      </c>
      <c r="F389" t="s">
        <v>1090</v>
      </c>
      <c r="H389" t="s">
        <v>24</v>
      </c>
      <c r="I389" t="s">
        <v>18</v>
      </c>
      <c r="J389" t="s">
        <v>20</v>
      </c>
      <c r="K389" t="s">
        <v>1036</v>
      </c>
      <c r="L389" t="s">
        <v>19</v>
      </c>
      <c r="N389" s="18" t="s">
        <v>1059</v>
      </c>
      <c r="O389" t="s">
        <v>735</v>
      </c>
      <c r="P389" t="s">
        <v>1092</v>
      </c>
      <c r="Q389" t="s">
        <v>1065</v>
      </c>
      <c r="R389" t="s">
        <v>1065</v>
      </c>
      <c r="V389" t="s">
        <v>1091</v>
      </c>
    </row>
    <row r="390" spans="1:22" ht="14.25" x14ac:dyDescent="0.15">
      <c r="A390">
        <v>389</v>
      </c>
      <c r="B390">
        <v>0</v>
      </c>
      <c r="C390" t="s">
        <v>1093</v>
      </c>
      <c r="D390" t="s">
        <v>1094</v>
      </c>
      <c r="F390" t="s">
        <v>1095</v>
      </c>
      <c r="H390" t="s">
        <v>24</v>
      </c>
      <c r="I390" t="s">
        <v>18</v>
      </c>
      <c r="J390" t="s">
        <v>20</v>
      </c>
      <c r="K390" t="s">
        <v>1036</v>
      </c>
      <c r="L390" t="s">
        <v>19</v>
      </c>
      <c r="N390" s="18" t="s">
        <v>1059</v>
      </c>
      <c r="O390" t="s">
        <v>735</v>
      </c>
      <c r="P390" t="s">
        <v>1098</v>
      </c>
      <c r="Q390" t="s">
        <v>1096</v>
      </c>
      <c r="R390" t="s">
        <v>1096</v>
      </c>
      <c r="V390" t="s">
        <v>1097</v>
      </c>
    </row>
    <row r="391" spans="1:22" ht="14.25" x14ac:dyDescent="0.15">
      <c r="A391">
        <v>390</v>
      </c>
      <c r="B391">
        <v>0.5</v>
      </c>
      <c r="C391" t="s">
        <v>1099</v>
      </c>
      <c r="D391" t="s">
        <v>1100</v>
      </c>
      <c r="F391" t="s">
        <v>1101</v>
      </c>
      <c r="H391" t="s">
        <v>24</v>
      </c>
      <c r="I391" t="s">
        <v>18</v>
      </c>
      <c r="J391" t="s">
        <v>20</v>
      </c>
      <c r="K391" t="s">
        <v>1036</v>
      </c>
      <c r="L391" t="s">
        <v>19</v>
      </c>
      <c r="N391" s="18" t="s">
        <v>1059</v>
      </c>
      <c r="O391" t="s">
        <v>735</v>
      </c>
      <c r="P391" t="s">
        <v>1104</v>
      </c>
      <c r="Q391" t="s">
        <v>1102</v>
      </c>
      <c r="R391" t="s">
        <v>1102</v>
      </c>
      <c r="V391" t="s">
        <v>1103</v>
      </c>
    </row>
    <row r="392" spans="1:22" ht="14.25" x14ac:dyDescent="0.15">
      <c r="A392">
        <v>391</v>
      </c>
      <c r="B392">
        <v>0.5</v>
      </c>
      <c r="C392" t="s">
        <v>1105</v>
      </c>
      <c r="D392" t="s">
        <v>1106</v>
      </c>
      <c r="F392" t="s">
        <v>1107</v>
      </c>
      <c r="H392" t="s">
        <v>24</v>
      </c>
      <c r="I392" t="s">
        <v>18</v>
      </c>
      <c r="J392" t="s">
        <v>20</v>
      </c>
      <c r="K392" t="s">
        <v>1036</v>
      </c>
      <c r="L392" t="s">
        <v>19</v>
      </c>
      <c r="N392" s="18" t="s">
        <v>1059</v>
      </c>
      <c r="O392" t="s">
        <v>735</v>
      </c>
      <c r="P392" t="s">
        <v>1111</v>
      </c>
      <c r="Q392" t="s">
        <v>1108</v>
      </c>
      <c r="R392" t="s">
        <v>1109</v>
      </c>
      <c r="V392" t="s">
        <v>1110</v>
      </c>
    </row>
    <row r="393" spans="1:22" ht="14.25" x14ac:dyDescent="0.15">
      <c r="A393">
        <v>392</v>
      </c>
      <c r="B393">
        <v>0.5</v>
      </c>
      <c r="C393" t="s">
        <v>1112</v>
      </c>
      <c r="D393" t="s">
        <v>1113</v>
      </c>
      <c r="F393" t="s">
        <v>1114</v>
      </c>
      <c r="H393" t="s">
        <v>24</v>
      </c>
      <c r="I393" t="s">
        <v>18</v>
      </c>
      <c r="J393" t="s">
        <v>20</v>
      </c>
      <c r="K393" t="s">
        <v>1036</v>
      </c>
      <c r="L393" t="s">
        <v>19</v>
      </c>
      <c r="N393" s="18" t="s">
        <v>1059</v>
      </c>
      <c r="O393" t="s">
        <v>735</v>
      </c>
      <c r="P393" t="s">
        <v>1115</v>
      </c>
      <c r="Q393" t="s">
        <v>1108</v>
      </c>
      <c r="R393" t="s">
        <v>1109</v>
      </c>
      <c r="V393" t="s">
        <v>1110</v>
      </c>
    </row>
    <row r="394" spans="1:22" ht="14.25" x14ac:dyDescent="0.15">
      <c r="A394">
        <v>393</v>
      </c>
      <c r="B394">
        <v>0.5</v>
      </c>
      <c r="C394" t="s">
        <v>1116</v>
      </c>
      <c r="D394" t="s">
        <v>1117</v>
      </c>
      <c r="F394" t="s">
        <v>1118</v>
      </c>
      <c r="H394" t="s">
        <v>24</v>
      </c>
      <c r="I394" t="s">
        <v>18</v>
      </c>
      <c r="J394" t="s">
        <v>20</v>
      </c>
      <c r="K394" t="s">
        <v>1036</v>
      </c>
      <c r="L394" t="s">
        <v>19</v>
      </c>
      <c r="N394" s="18" t="s">
        <v>1059</v>
      </c>
      <c r="O394" t="s">
        <v>735</v>
      </c>
      <c r="P394" t="s">
        <v>1119</v>
      </c>
      <c r="Q394" t="s">
        <v>1108</v>
      </c>
      <c r="R394" t="s">
        <v>1109</v>
      </c>
      <c r="V394" t="s">
        <v>1110</v>
      </c>
    </row>
    <row r="395" spans="1:22" ht="14.25" x14ac:dyDescent="0.15">
      <c r="A395">
        <v>394</v>
      </c>
      <c r="B395">
        <v>0</v>
      </c>
      <c r="C395" t="s">
        <v>1120</v>
      </c>
      <c r="D395" t="s">
        <v>1121</v>
      </c>
      <c r="F395" t="s">
        <v>1122</v>
      </c>
      <c r="H395" t="s">
        <v>24</v>
      </c>
      <c r="I395" t="s">
        <v>18</v>
      </c>
      <c r="J395" t="s">
        <v>20</v>
      </c>
      <c r="K395" t="s">
        <v>1036</v>
      </c>
      <c r="L395" t="s">
        <v>19</v>
      </c>
      <c r="N395" s="18" t="s">
        <v>1059</v>
      </c>
      <c r="O395" t="s">
        <v>1059</v>
      </c>
      <c r="P395" t="s">
        <v>1124</v>
      </c>
      <c r="Q395" t="s">
        <v>1123</v>
      </c>
      <c r="R395" t="s">
        <v>1123</v>
      </c>
    </row>
    <row r="396" spans="1:22" ht="14.25" x14ac:dyDescent="0.15">
      <c r="A396">
        <v>395</v>
      </c>
      <c r="B396">
        <v>0</v>
      </c>
      <c r="C396" t="s">
        <v>1125</v>
      </c>
      <c r="D396" t="s">
        <v>1126</v>
      </c>
      <c r="F396" t="s">
        <v>1127</v>
      </c>
      <c r="H396" t="s">
        <v>24</v>
      </c>
      <c r="I396" t="s">
        <v>18</v>
      </c>
      <c r="J396" t="s">
        <v>20</v>
      </c>
      <c r="K396" t="s">
        <v>1036</v>
      </c>
      <c r="L396" t="s">
        <v>19</v>
      </c>
      <c r="N396" s="18" t="s">
        <v>1059</v>
      </c>
      <c r="O396" t="s">
        <v>1059</v>
      </c>
      <c r="R396" t="s">
        <v>1128</v>
      </c>
    </row>
    <row r="397" spans="1:22" ht="14.25" x14ac:dyDescent="0.15">
      <c r="A397">
        <v>396</v>
      </c>
      <c r="B397">
        <v>0</v>
      </c>
      <c r="C397" t="s">
        <v>1129</v>
      </c>
      <c r="D397" t="s">
        <v>1130</v>
      </c>
      <c r="F397" t="s">
        <v>1131</v>
      </c>
      <c r="H397" t="s">
        <v>24</v>
      </c>
      <c r="I397" t="s">
        <v>18</v>
      </c>
      <c r="J397" t="s">
        <v>20</v>
      </c>
      <c r="K397" t="s">
        <v>1036</v>
      </c>
      <c r="L397" t="s">
        <v>19</v>
      </c>
      <c r="N397" s="18" t="s">
        <v>1059</v>
      </c>
      <c r="O397" t="s">
        <v>1059</v>
      </c>
      <c r="P397">
        <v>369</v>
      </c>
      <c r="Q397" t="s">
        <v>1132</v>
      </c>
    </row>
    <row r="398" spans="1:22" ht="14.25" x14ac:dyDescent="0.15">
      <c r="A398">
        <v>397</v>
      </c>
      <c r="B398">
        <v>0</v>
      </c>
      <c r="C398" t="s">
        <v>1133</v>
      </c>
      <c r="D398" t="s">
        <v>1134</v>
      </c>
      <c r="F398" t="s">
        <v>1131</v>
      </c>
      <c r="H398" t="s">
        <v>24</v>
      </c>
      <c r="I398" t="s">
        <v>18</v>
      </c>
      <c r="J398" t="s">
        <v>20</v>
      </c>
      <c r="K398" t="s">
        <v>1036</v>
      </c>
      <c r="L398" t="s">
        <v>19</v>
      </c>
      <c r="N398" s="18" t="s">
        <v>1059</v>
      </c>
      <c r="O398" t="s">
        <v>1059</v>
      </c>
    </row>
    <row r="399" spans="1:22" ht="14.25" x14ac:dyDescent="0.15">
      <c r="A399">
        <v>398</v>
      </c>
      <c r="B399">
        <v>0</v>
      </c>
      <c r="C399" t="s">
        <v>1135</v>
      </c>
      <c r="D399" t="s">
        <v>1134</v>
      </c>
      <c r="F399" t="s">
        <v>1131</v>
      </c>
      <c r="H399" t="s">
        <v>24</v>
      </c>
      <c r="I399" t="s">
        <v>18</v>
      </c>
      <c r="J399" t="s">
        <v>20</v>
      </c>
      <c r="K399" t="s">
        <v>1036</v>
      </c>
      <c r="L399" t="s">
        <v>19</v>
      </c>
      <c r="N399" s="18" t="s">
        <v>1059</v>
      </c>
      <c r="O399" t="s">
        <v>1059</v>
      </c>
    </row>
    <row r="400" spans="1:22" ht="14.25" x14ac:dyDescent="0.15">
      <c r="A400">
        <v>399</v>
      </c>
      <c r="B400">
        <v>0</v>
      </c>
      <c r="C400" t="s">
        <v>1136</v>
      </c>
      <c r="D400" t="s">
        <v>1134</v>
      </c>
      <c r="F400" t="s">
        <v>1131</v>
      </c>
      <c r="H400" t="s">
        <v>24</v>
      </c>
      <c r="I400" t="s">
        <v>18</v>
      </c>
      <c r="J400" t="s">
        <v>20</v>
      </c>
      <c r="K400" t="s">
        <v>1036</v>
      </c>
      <c r="L400" t="s">
        <v>19</v>
      </c>
      <c r="N400" s="18" t="s">
        <v>1059</v>
      </c>
      <c r="O400" t="s">
        <v>1059</v>
      </c>
    </row>
    <row r="401" spans="1:22" ht="14.25" x14ac:dyDescent="0.15">
      <c r="A401">
        <v>400</v>
      </c>
      <c r="B401">
        <v>0</v>
      </c>
      <c r="C401" t="s">
        <v>1137</v>
      </c>
      <c r="D401" t="s">
        <v>1134</v>
      </c>
      <c r="F401" t="s">
        <v>1131</v>
      </c>
      <c r="H401" t="s">
        <v>24</v>
      </c>
      <c r="I401" t="s">
        <v>18</v>
      </c>
      <c r="J401" t="s">
        <v>20</v>
      </c>
      <c r="K401" t="s">
        <v>1036</v>
      </c>
      <c r="L401" t="s">
        <v>19</v>
      </c>
      <c r="N401" s="18" t="s">
        <v>1059</v>
      </c>
      <c r="O401" t="s">
        <v>1059</v>
      </c>
    </row>
    <row r="402" spans="1:22" ht="14.25" x14ac:dyDescent="0.15">
      <c r="A402">
        <v>401</v>
      </c>
      <c r="B402">
        <v>0</v>
      </c>
      <c r="C402" t="s">
        <v>1138</v>
      </c>
      <c r="D402" t="s">
        <v>1134</v>
      </c>
      <c r="F402" t="s">
        <v>1131</v>
      </c>
      <c r="H402" t="s">
        <v>24</v>
      </c>
      <c r="I402" t="s">
        <v>18</v>
      </c>
      <c r="J402" t="s">
        <v>20</v>
      </c>
      <c r="K402" t="s">
        <v>1036</v>
      </c>
      <c r="L402" t="s">
        <v>19</v>
      </c>
      <c r="N402" s="18" t="s">
        <v>1059</v>
      </c>
      <c r="O402" t="s">
        <v>1059</v>
      </c>
    </row>
    <row r="403" spans="1:22" ht="14.25" x14ac:dyDescent="0.15">
      <c r="A403">
        <v>402</v>
      </c>
      <c r="B403">
        <v>0</v>
      </c>
      <c r="C403" t="s">
        <v>1139</v>
      </c>
      <c r="D403" t="s">
        <v>1081</v>
      </c>
      <c r="F403" t="s">
        <v>1140</v>
      </c>
      <c r="H403" t="s">
        <v>667</v>
      </c>
      <c r="I403" t="s">
        <v>18</v>
      </c>
      <c r="J403" t="s">
        <v>20</v>
      </c>
      <c r="K403" t="s">
        <v>1036</v>
      </c>
      <c r="L403" t="s">
        <v>19</v>
      </c>
      <c r="N403" s="18" t="s">
        <v>1059</v>
      </c>
      <c r="P403" t="s">
        <v>1141</v>
      </c>
      <c r="Q403" t="s">
        <v>60</v>
      </c>
    </row>
    <row r="404" spans="1:22" ht="14.25" x14ac:dyDescent="0.15">
      <c r="A404">
        <v>403</v>
      </c>
      <c r="B404">
        <v>11</v>
      </c>
      <c r="C404" t="s">
        <v>1142</v>
      </c>
      <c r="D404" t="s">
        <v>1145</v>
      </c>
      <c r="F404" t="s">
        <v>1146</v>
      </c>
      <c r="H404" t="s">
        <v>24</v>
      </c>
      <c r="I404" t="s">
        <v>18</v>
      </c>
      <c r="K404" t="s">
        <v>1143</v>
      </c>
      <c r="L404" t="s">
        <v>19</v>
      </c>
      <c r="N404" s="18" t="s">
        <v>1144</v>
      </c>
      <c r="O404" t="s">
        <v>45</v>
      </c>
      <c r="P404" t="s">
        <v>1149</v>
      </c>
      <c r="Q404" t="s">
        <v>1147</v>
      </c>
      <c r="R404" t="s">
        <v>1020</v>
      </c>
      <c r="V404" t="s">
        <v>1148</v>
      </c>
    </row>
    <row r="405" spans="1:22" ht="14.25" x14ac:dyDescent="0.15">
      <c r="A405">
        <v>404</v>
      </c>
      <c r="B405">
        <v>11</v>
      </c>
      <c r="C405" t="s">
        <v>1150</v>
      </c>
      <c r="D405" t="s">
        <v>1145</v>
      </c>
      <c r="F405" t="s">
        <v>1146</v>
      </c>
      <c r="H405" t="s">
        <v>24</v>
      </c>
      <c r="I405" t="s">
        <v>18</v>
      </c>
      <c r="K405" t="s">
        <v>1143</v>
      </c>
      <c r="L405" t="s">
        <v>19</v>
      </c>
      <c r="N405" s="18" t="s">
        <v>1144</v>
      </c>
      <c r="O405" t="s">
        <v>45</v>
      </c>
      <c r="P405" t="s">
        <v>1151</v>
      </c>
      <c r="Q405" t="s">
        <v>1147</v>
      </c>
      <c r="R405" t="s">
        <v>1020</v>
      </c>
      <c r="V405" t="s">
        <v>1148</v>
      </c>
    </row>
    <row r="406" spans="1:22" ht="14.25" x14ac:dyDescent="0.15">
      <c r="A406">
        <v>405</v>
      </c>
      <c r="B406">
        <v>11</v>
      </c>
      <c r="C406" t="s">
        <v>1152</v>
      </c>
      <c r="D406" t="s">
        <v>1145</v>
      </c>
      <c r="F406" t="s">
        <v>1146</v>
      </c>
      <c r="H406" t="s">
        <v>24</v>
      </c>
      <c r="I406" t="s">
        <v>18</v>
      </c>
      <c r="J406" t="s">
        <v>57</v>
      </c>
      <c r="K406" t="s">
        <v>1143</v>
      </c>
      <c r="L406" t="s">
        <v>19</v>
      </c>
      <c r="N406" s="18" t="s">
        <v>1144</v>
      </c>
      <c r="O406" t="s">
        <v>45</v>
      </c>
      <c r="P406">
        <v>70</v>
      </c>
      <c r="Q406" t="s">
        <v>1147</v>
      </c>
      <c r="R406" t="s">
        <v>1020</v>
      </c>
      <c r="V406" t="s">
        <v>1148</v>
      </c>
    </row>
    <row r="407" spans="1:22" ht="14.25" x14ac:dyDescent="0.15">
      <c r="A407">
        <v>406</v>
      </c>
      <c r="B407">
        <v>11</v>
      </c>
      <c r="C407" t="s">
        <v>1153</v>
      </c>
      <c r="D407" t="s">
        <v>1145</v>
      </c>
      <c r="F407" t="s">
        <v>1146</v>
      </c>
      <c r="H407" t="s">
        <v>24</v>
      </c>
      <c r="I407" t="s">
        <v>18</v>
      </c>
      <c r="J407" t="s">
        <v>57</v>
      </c>
      <c r="K407" t="s">
        <v>1143</v>
      </c>
      <c r="L407" t="s">
        <v>19</v>
      </c>
      <c r="N407" s="18" t="s">
        <v>1144</v>
      </c>
      <c r="O407" t="s">
        <v>45</v>
      </c>
      <c r="P407" t="s">
        <v>1154</v>
      </c>
      <c r="Q407" t="s">
        <v>1147</v>
      </c>
      <c r="R407" t="s">
        <v>1020</v>
      </c>
      <c r="V407" t="s">
        <v>1148</v>
      </c>
    </row>
    <row r="408" spans="1:22" ht="14.25" x14ac:dyDescent="0.15">
      <c r="A408">
        <v>407</v>
      </c>
      <c r="B408">
        <v>11</v>
      </c>
      <c r="C408" t="s">
        <v>1155</v>
      </c>
      <c r="D408" t="s">
        <v>1145</v>
      </c>
      <c r="F408" t="s">
        <v>1146</v>
      </c>
      <c r="H408" t="s">
        <v>24</v>
      </c>
      <c r="I408" t="s">
        <v>18</v>
      </c>
      <c r="J408" t="s">
        <v>57</v>
      </c>
      <c r="K408" t="s">
        <v>1143</v>
      </c>
      <c r="L408" t="s">
        <v>19</v>
      </c>
      <c r="N408" s="18" t="s">
        <v>1144</v>
      </c>
      <c r="O408" t="s">
        <v>45</v>
      </c>
      <c r="P408" t="s">
        <v>424</v>
      </c>
      <c r="Q408" t="s">
        <v>1147</v>
      </c>
      <c r="R408" t="s">
        <v>1020</v>
      </c>
      <c r="V408" t="s">
        <v>1148</v>
      </c>
    </row>
    <row r="409" spans="1:22" ht="14.25" x14ac:dyDescent="0.15">
      <c r="A409">
        <v>408</v>
      </c>
      <c r="B409">
        <v>11</v>
      </c>
      <c r="C409" t="s">
        <v>1156</v>
      </c>
      <c r="D409" t="s">
        <v>1145</v>
      </c>
      <c r="F409" t="s">
        <v>1146</v>
      </c>
      <c r="H409" t="s">
        <v>24</v>
      </c>
      <c r="I409" t="s">
        <v>18</v>
      </c>
      <c r="J409" t="s">
        <v>57</v>
      </c>
      <c r="K409" t="s">
        <v>1143</v>
      </c>
      <c r="L409" t="s">
        <v>19</v>
      </c>
      <c r="N409" s="18" t="s">
        <v>1144</v>
      </c>
      <c r="O409" t="s">
        <v>45</v>
      </c>
      <c r="P409">
        <v>93</v>
      </c>
      <c r="Q409" t="s">
        <v>1147</v>
      </c>
      <c r="R409" t="s">
        <v>1020</v>
      </c>
      <c r="V409" t="s">
        <v>1148</v>
      </c>
    </row>
    <row r="410" spans="1:22" ht="14.25" x14ac:dyDescent="0.15">
      <c r="A410">
        <v>409</v>
      </c>
      <c r="B410">
        <v>11</v>
      </c>
      <c r="C410" t="s">
        <v>1157</v>
      </c>
      <c r="D410" t="s">
        <v>1145</v>
      </c>
      <c r="F410" t="s">
        <v>1146</v>
      </c>
      <c r="H410" t="s">
        <v>24</v>
      </c>
      <c r="I410" t="s">
        <v>18</v>
      </c>
      <c r="J410" t="s">
        <v>57</v>
      </c>
      <c r="K410" t="s">
        <v>1143</v>
      </c>
      <c r="L410" t="s">
        <v>19</v>
      </c>
      <c r="N410" s="18" t="s">
        <v>1144</v>
      </c>
      <c r="O410" t="s">
        <v>45</v>
      </c>
      <c r="P410" t="s">
        <v>1158</v>
      </c>
      <c r="Q410" t="s">
        <v>1147</v>
      </c>
      <c r="R410" t="s">
        <v>1020</v>
      </c>
      <c r="V410" t="s">
        <v>1148</v>
      </c>
    </row>
    <row r="411" spans="1:22" ht="14.25" x14ac:dyDescent="0.15">
      <c r="A411">
        <v>410</v>
      </c>
      <c r="B411">
        <v>11</v>
      </c>
      <c r="C411" t="s">
        <v>1159</v>
      </c>
      <c r="D411" t="s">
        <v>1145</v>
      </c>
      <c r="F411" t="s">
        <v>1160</v>
      </c>
      <c r="H411" t="s">
        <v>24</v>
      </c>
      <c r="I411" t="s">
        <v>18</v>
      </c>
      <c r="J411" t="s">
        <v>57</v>
      </c>
      <c r="K411" t="s">
        <v>1143</v>
      </c>
      <c r="L411" t="s">
        <v>19</v>
      </c>
      <c r="N411" s="18" t="s">
        <v>1144</v>
      </c>
      <c r="O411" t="s">
        <v>45</v>
      </c>
      <c r="P411">
        <v>387</v>
      </c>
      <c r="Q411" t="s">
        <v>1147</v>
      </c>
      <c r="R411" t="s">
        <v>1020</v>
      </c>
      <c r="V411" t="s">
        <v>1148</v>
      </c>
    </row>
    <row r="412" spans="1:22" ht="14.25" x14ac:dyDescent="0.15">
      <c r="A412">
        <v>411</v>
      </c>
      <c r="B412">
        <v>22</v>
      </c>
      <c r="C412" t="s">
        <v>1161</v>
      </c>
      <c r="D412" t="s">
        <v>1162</v>
      </c>
      <c r="F412" t="s">
        <v>223</v>
      </c>
      <c r="H412" t="s">
        <v>24</v>
      </c>
      <c r="I412" t="s">
        <v>18</v>
      </c>
      <c r="J412" t="s">
        <v>57</v>
      </c>
      <c r="K412" t="s">
        <v>1143</v>
      </c>
      <c r="L412" t="s">
        <v>19</v>
      </c>
      <c r="N412" s="18" t="s">
        <v>1144</v>
      </c>
      <c r="O412" t="s">
        <v>45</v>
      </c>
      <c r="P412" t="s">
        <v>1163</v>
      </c>
      <c r="R412" t="s">
        <v>1020</v>
      </c>
      <c r="V412" t="s">
        <v>1148</v>
      </c>
    </row>
    <row r="413" spans="1:22" ht="14.25" x14ac:dyDescent="0.15">
      <c r="A413">
        <v>412</v>
      </c>
      <c r="B413">
        <v>6</v>
      </c>
      <c r="C413" t="s">
        <v>1164</v>
      </c>
      <c r="D413" t="s">
        <v>1165</v>
      </c>
      <c r="F413" t="s">
        <v>1166</v>
      </c>
      <c r="H413" t="s">
        <v>24</v>
      </c>
      <c r="I413" t="s">
        <v>18</v>
      </c>
      <c r="J413" t="s">
        <v>57</v>
      </c>
      <c r="K413" t="s">
        <v>1143</v>
      </c>
      <c r="L413" t="s">
        <v>19</v>
      </c>
      <c r="N413" s="18" t="s">
        <v>1144</v>
      </c>
      <c r="O413" t="s">
        <v>45</v>
      </c>
      <c r="P413" t="s">
        <v>1169</v>
      </c>
      <c r="Q413" t="s">
        <v>1167</v>
      </c>
      <c r="R413" t="s">
        <v>1020</v>
      </c>
      <c r="V413" t="s">
        <v>1168</v>
      </c>
    </row>
    <row r="414" spans="1:22" ht="14.25" x14ac:dyDescent="0.15">
      <c r="A414">
        <v>413</v>
      </c>
      <c r="B414">
        <v>4</v>
      </c>
      <c r="C414" t="s">
        <v>1170</v>
      </c>
      <c r="D414" t="s">
        <v>1171</v>
      </c>
      <c r="F414" t="s">
        <v>1172</v>
      </c>
      <c r="H414" t="s">
        <v>24</v>
      </c>
      <c r="I414" t="s">
        <v>18</v>
      </c>
      <c r="J414" t="s">
        <v>57</v>
      </c>
      <c r="K414" t="s">
        <v>1143</v>
      </c>
      <c r="L414" t="s">
        <v>19</v>
      </c>
      <c r="N414" s="18" t="s">
        <v>1144</v>
      </c>
      <c r="O414" t="s">
        <v>45</v>
      </c>
      <c r="P414" t="s">
        <v>1173</v>
      </c>
      <c r="Q414" t="s">
        <v>1147</v>
      </c>
      <c r="R414" t="s">
        <v>1020</v>
      </c>
      <c r="V414" t="s">
        <v>1168</v>
      </c>
    </row>
    <row r="415" spans="1:22" ht="14.25" x14ac:dyDescent="0.15">
      <c r="A415">
        <v>414</v>
      </c>
      <c r="B415">
        <v>4</v>
      </c>
      <c r="C415" t="s">
        <v>1174</v>
      </c>
      <c r="D415" t="s">
        <v>1175</v>
      </c>
      <c r="F415" t="s">
        <v>1166</v>
      </c>
      <c r="H415" t="s">
        <v>24</v>
      </c>
      <c r="I415" t="s">
        <v>18</v>
      </c>
      <c r="J415" t="s">
        <v>57</v>
      </c>
      <c r="K415" t="s">
        <v>1143</v>
      </c>
      <c r="L415" t="s">
        <v>19</v>
      </c>
      <c r="N415" s="18" t="s">
        <v>1144</v>
      </c>
      <c r="O415" t="s">
        <v>45</v>
      </c>
      <c r="P415" t="s">
        <v>1176</v>
      </c>
      <c r="Q415" t="s">
        <v>60</v>
      </c>
      <c r="R415" t="s">
        <v>1020</v>
      </c>
      <c r="V415" t="s">
        <v>1168</v>
      </c>
    </row>
    <row r="416" spans="1:22" ht="14.25" x14ac:dyDescent="0.15">
      <c r="A416">
        <v>415</v>
      </c>
      <c r="B416">
        <v>4</v>
      </c>
      <c r="C416" t="s">
        <v>1177</v>
      </c>
      <c r="D416" t="s">
        <v>1175</v>
      </c>
      <c r="F416" t="s">
        <v>1166</v>
      </c>
      <c r="H416" t="s">
        <v>24</v>
      </c>
      <c r="I416" t="s">
        <v>18</v>
      </c>
      <c r="J416" t="s">
        <v>57</v>
      </c>
      <c r="K416" t="s">
        <v>1143</v>
      </c>
      <c r="L416" t="s">
        <v>19</v>
      </c>
      <c r="N416" s="18" t="s">
        <v>1144</v>
      </c>
      <c r="O416" t="s">
        <v>45</v>
      </c>
      <c r="P416" t="s">
        <v>1178</v>
      </c>
      <c r="Q416" t="s">
        <v>1147</v>
      </c>
      <c r="R416" t="s">
        <v>1020</v>
      </c>
      <c r="V416" t="s">
        <v>1168</v>
      </c>
    </row>
    <row r="417" spans="1:22" ht="14.25" x14ac:dyDescent="0.15">
      <c r="A417">
        <v>416</v>
      </c>
      <c r="B417">
        <v>4</v>
      </c>
      <c r="C417" t="s">
        <v>1179</v>
      </c>
      <c r="D417" t="s">
        <v>1175</v>
      </c>
      <c r="F417" t="s">
        <v>1180</v>
      </c>
      <c r="H417" t="s">
        <v>24</v>
      </c>
      <c r="I417" t="s">
        <v>18</v>
      </c>
      <c r="J417" t="s">
        <v>57</v>
      </c>
      <c r="K417" t="s">
        <v>1143</v>
      </c>
      <c r="L417" t="s">
        <v>19</v>
      </c>
      <c r="N417" s="18" t="s">
        <v>1144</v>
      </c>
      <c r="O417" t="s">
        <v>45</v>
      </c>
      <c r="P417">
        <v>100</v>
      </c>
      <c r="Q417" t="s">
        <v>60</v>
      </c>
      <c r="R417" t="s">
        <v>1020</v>
      </c>
      <c r="V417" t="s">
        <v>1168</v>
      </c>
    </row>
    <row r="418" spans="1:22" ht="14.25" x14ac:dyDescent="0.15">
      <c r="A418">
        <v>417</v>
      </c>
      <c r="B418">
        <v>4</v>
      </c>
      <c r="C418" t="s">
        <v>1181</v>
      </c>
      <c r="D418" t="s">
        <v>1175</v>
      </c>
      <c r="F418" t="s">
        <v>1180</v>
      </c>
      <c r="H418" t="s">
        <v>24</v>
      </c>
      <c r="I418" t="s">
        <v>18</v>
      </c>
      <c r="J418" t="s">
        <v>57</v>
      </c>
      <c r="K418" t="s">
        <v>1143</v>
      </c>
      <c r="L418" t="s">
        <v>19</v>
      </c>
      <c r="N418" s="18" t="s">
        <v>1144</v>
      </c>
      <c r="O418" t="s">
        <v>45</v>
      </c>
      <c r="R418" t="s">
        <v>1020</v>
      </c>
      <c r="V418" t="s">
        <v>1168</v>
      </c>
    </row>
    <row r="419" spans="1:22" ht="14.25" x14ac:dyDescent="0.15">
      <c r="A419">
        <v>420</v>
      </c>
      <c r="B419">
        <v>5.5</v>
      </c>
      <c r="C419" t="s">
        <v>1189</v>
      </c>
      <c r="D419" t="s">
        <v>1190</v>
      </c>
      <c r="F419" t="s">
        <v>1191</v>
      </c>
      <c r="H419" t="s">
        <v>24</v>
      </c>
      <c r="I419" t="s">
        <v>18</v>
      </c>
      <c r="J419" t="s">
        <v>20</v>
      </c>
      <c r="K419" t="s">
        <v>1143</v>
      </c>
      <c r="L419" t="s">
        <v>19</v>
      </c>
      <c r="N419" s="18" t="s">
        <v>17</v>
      </c>
      <c r="O419" t="s">
        <v>45</v>
      </c>
      <c r="P419">
        <v>106</v>
      </c>
      <c r="Q419" t="s">
        <v>60</v>
      </c>
      <c r="R419" t="s">
        <v>1192</v>
      </c>
      <c r="V419" t="s">
        <v>1193</v>
      </c>
    </row>
    <row r="420" spans="1:22" ht="14.25" x14ac:dyDescent="0.15">
      <c r="A420">
        <v>421</v>
      </c>
      <c r="B420">
        <v>5.5</v>
      </c>
      <c r="C420" t="s">
        <v>1194</v>
      </c>
      <c r="D420" t="s">
        <v>1195</v>
      </c>
      <c r="F420" t="s">
        <v>1196</v>
      </c>
      <c r="H420" t="s">
        <v>24</v>
      </c>
      <c r="I420" t="s">
        <v>18</v>
      </c>
      <c r="J420" t="s">
        <v>20</v>
      </c>
      <c r="K420" t="s">
        <v>1143</v>
      </c>
      <c r="L420" t="s">
        <v>19</v>
      </c>
      <c r="N420" s="18" t="s">
        <v>17</v>
      </c>
      <c r="O420" t="s">
        <v>45</v>
      </c>
      <c r="R420" t="s">
        <v>1192</v>
      </c>
      <c r="V420" t="s">
        <v>1193</v>
      </c>
    </row>
    <row r="421" spans="1:22" ht="14.25" x14ac:dyDescent="0.15">
      <c r="A421">
        <v>422</v>
      </c>
      <c r="B421">
        <v>7.5</v>
      </c>
      <c r="C421" t="s">
        <v>1197</v>
      </c>
      <c r="D421" t="s">
        <v>1198</v>
      </c>
      <c r="F421" t="s">
        <v>1199</v>
      </c>
      <c r="H421" t="s">
        <v>24</v>
      </c>
      <c r="I421" t="s">
        <v>18</v>
      </c>
      <c r="J421" t="s">
        <v>20</v>
      </c>
      <c r="K421" t="s">
        <v>1143</v>
      </c>
      <c r="L421" t="s">
        <v>19</v>
      </c>
      <c r="N421" s="18" t="s">
        <v>17</v>
      </c>
      <c r="O421" t="s">
        <v>45</v>
      </c>
      <c r="P421">
        <v>107</v>
      </c>
      <c r="Q421" t="s">
        <v>1200</v>
      </c>
      <c r="R421" t="s">
        <v>1201</v>
      </c>
      <c r="V421" t="s">
        <v>1202</v>
      </c>
    </row>
    <row r="422" spans="1:22" ht="14.25" x14ac:dyDescent="0.15">
      <c r="A422">
        <v>423</v>
      </c>
      <c r="B422">
        <v>7.5</v>
      </c>
      <c r="C422" t="s">
        <v>1203</v>
      </c>
      <c r="D422" t="s">
        <v>1204</v>
      </c>
      <c r="F422" t="s">
        <v>1205</v>
      </c>
      <c r="H422" t="s">
        <v>24</v>
      </c>
      <c r="I422" t="s">
        <v>18</v>
      </c>
      <c r="J422" t="s">
        <v>20</v>
      </c>
      <c r="K422" t="s">
        <v>1143</v>
      </c>
      <c r="L422" t="s">
        <v>19</v>
      </c>
      <c r="N422" s="18" t="s">
        <v>17</v>
      </c>
      <c r="O422" t="s">
        <v>17</v>
      </c>
      <c r="P422">
        <v>426</v>
      </c>
      <c r="Q422" t="s">
        <v>1206</v>
      </c>
      <c r="R422" t="s">
        <v>1192</v>
      </c>
      <c r="V422" t="s">
        <v>1202</v>
      </c>
    </row>
    <row r="423" spans="1:22" ht="14.25" x14ac:dyDescent="0.15">
      <c r="A423">
        <v>424</v>
      </c>
      <c r="B423">
        <v>7.5</v>
      </c>
      <c r="C423" t="s">
        <v>1207</v>
      </c>
      <c r="D423" t="s">
        <v>1204</v>
      </c>
      <c r="F423" t="s">
        <v>1205</v>
      </c>
      <c r="H423" t="s">
        <v>24</v>
      </c>
      <c r="I423" t="s">
        <v>18</v>
      </c>
      <c r="J423" t="s">
        <v>20</v>
      </c>
      <c r="K423" t="s">
        <v>1143</v>
      </c>
      <c r="L423" t="s">
        <v>19</v>
      </c>
      <c r="N423" s="18" t="s">
        <v>17</v>
      </c>
      <c r="O423" t="s">
        <v>17</v>
      </c>
      <c r="P423">
        <v>426</v>
      </c>
      <c r="Q423" t="s">
        <v>1206</v>
      </c>
      <c r="R423" t="s">
        <v>1201</v>
      </c>
      <c r="V423" t="s">
        <v>1202</v>
      </c>
    </row>
    <row r="424" spans="1:22" ht="14.25" x14ac:dyDescent="0.15">
      <c r="A424">
        <v>425</v>
      </c>
      <c r="B424">
        <v>7.5</v>
      </c>
      <c r="C424" t="s">
        <v>1208</v>
      </c>
      <c r="D424" t="s">
        <v>1209</v>
      </c>
      <c r="F424" t="s">
        <v>1205</v>
      </c>
      <c r="H424" t="s">
        <v>24</v>
      </c>
      <c r="I424" t="s">
        <v>18</v>
      </c>
      <c r="J424" t="s">
        <v>20</v>
      </c>
      <c r="K424" t="s">
        <v>1143</v>
      </c>
      <c r="L424" t="s">
        <v>19</v>
      </c>
      <c r="N424" s="18" t="s">
        <v>17</v>
      </c>
      <c r="O424" t="s">
        <v>45</v>
      </c>
      <c r="R424" t="s">
        <v>1192</v>
      </c>
      <c r="V424" t="s">
        <v>1202</v>
      </c>
    </row>
    <row r="425" spans="1:22" ht="14.25" x14ac:dyDescent="0.15">
      <c r="A425">
        <v>426</v>
      </c>
      <c r="B425">
        <v>7.5</v>
      </c>
      <c r="C425" t="s">
        <v>1210</v>
      </c>
      <c r="D425" t="s">
        <v>1209</v>
      </c>
      <c r="F425" t="s">
        <v>1205</v>
      </c>
      <c r="H425" t="s">
        <v>24</v>
      </c>
      <c r="I425" t="s">
        <v>18</v>
      </c>
      <c r="J425" t="s">
        <v>20</v>
      </c>
      <c r="K425" t="s">
        <v>1143</v>
      </c>
      <c r="L425" t="s">
        <v>19</v>
      </c>
      <c r="N425" s="18" t="s">
        <v>17</v>
      </c>
      <c r="O425" t="s">
        <v>17</v>
      </c>
      <c r="R425" t="s">
        <v>1206</v>
      </c>
      <c r="V425" t="s">
        <v>1202</v>
      </c>
    </row>
    <row r="426" spans="1:22" ht="14.25" x14ac:dyDescent="0.15">
      <c r="A426">
        <v>427</v>
      </c>
      <c r="B426">
        <v>7.5</v>
      </c>
      <c r="C426" t="s">
        <v>1211</v>
      </c>
      <c r="D426" t="s">
        <v>1209</v>
      </c>
      <c r="F426" t="s">
        <v>1205</v>
      </c>
      <c r="H426" t="s">
        <v>24</v>
      </c>
      <c r="I426" t="s">
        <v>18</v>
      </c>
      <c r="J426" t="s">
        <v>20</v>
      </c>
      <c r="K426" t="s">
        <v>1143</v>
      </c>
      <c r="L426" t="s">
        <v>19</v>
      </c>
      <c r="N426" s="18" t="s">
        <v>17</v>
      </c>
      <c r="O426" t="s">
        <v>17</v>
      </c>
      <c r="Q426" t="s">
        <v>1206</v>
      </c>
      <c r="R426" t="s">
        <v>1206</v>
      </c>
      <c r="V426" t="s">
        <v>1202</v>
      </c>
    </row>
    <row r="427" spans="1:22" ht="14.25" x14ac:dyDescent="0.15">
      <c r="A427">
        <v>428</v>
      </c>
      <c r="B427">
        <v>7.5</v>
      </c>
      <c r="C427" t="s">
        <v>1212</v>
      </c>
      <c r="D427" t="s">
        <v>1213</v>
      </c>
      <c r="F427" t="s">
        <v>1214</v>
      </c>
      <c r="H427" t="s">
        <v>24</v>
      </c>
      <c r="I427" t="s">
        <v>18</v>
      </c>
      <c r="J427" t="s">
        <v>20</v>
      </c>
      <c r="K427" t="s">
        <v>1143</v>
      </c>
      <c r="L427" t="s">
        <v>19</v>
      </c>
      <c r="N427" s="18" t="s">
        <v>17</v>
      </c>
      <c r="O427" t="s">
        <v>45</v>
      </c>
      <c r="P427">
        <v>192</v>
      </c>
      <c r="Q427" t="s">
        <v>60</v>
      </c>
      <c r="R427" t="s">
        <v>1215</v>
      </c>
      <c r="V427" t="s">
        <v>1186</v>
      </c>
    </row>
    <row r="428" spans="1:22" ht="14.25" x14ac:dyDescent="0.15">
      <c r="A428">
        <v>429</v>
      </c>
      <c r="B428">
        <v>7.5</v>
      </c>
      <c r="C428" t="s">
        <v>1216</v>
      </c>
      <c r="D428" t="s">
        <v>1213</v>
      </c>
      <c r="F428" t="s">
        <v>1217</v>
      </c>
      <c r="H428" t="s">
        <v>24</v>
      </c>
      <c r="I428" t="s">
        <v>18</v>
      </c>
      <c r="J428" t="s">
        <v>20</v>
      </c>
      <c r="K428" t="s">
        <v>1143</v>
      </c>
      <c r="L428" t="s">
        <v>19</v>
      </c>
      <c r="N428" s="18" t="s">
        <v>17</v>
      </c>
      <c r="O428" t="s">
        <v>45</v>
      </c>
      <c r="R428" t="s">
        <v>1215</v>
      </c>
      <c r="V428" t="s">
        <v>1186</v>
      </c>
    </row>
    <row r="429" spans="1:22" ht="14.25" x14ac:dyDescent="0.15">
      <c r="A429">
        <v>430</v>
      </c>
      <c r="B429">
        <v>0</v>
      </c>
      <c r="C429" t="s">
        <v>1218</v>
      </c>
      <c r="D429" t="s">
        <v>1219</v>
      </c>
      <c r="F429" t="s">
        <v>1220</v>
      </c>
      <c r="H429" t="s">
        <v>24</v>
      </c>
      <c r="I429" t="s">
        <v>18</v>
      </c>
      <c r="J429" t="s">
        <v>146</v>
      </c>
      <c r="K429" t="s">
        <v>1143</v>
      </c>
      <c r="L429" t="s">
        <v>19</v>
      </c>
      <c r="N429" s="18" t="s">
        <v>17</v>
      </c>
      <c r="O429" t="s">
        <v>17</v>
      </c>
      <c r="P429">
        <v>205</v>
      </c>
      <c r="Q429" t="s">
        <v>60</v>
      </c>
      <c r="V429" t="s">
        <v>1186</v>
      </c>
    </row>
    <row r="430" spans="1:22" ht="14.25" x14ac:dyDescent="0.15">
      <c r="A430">
        <v>431</v>
      </c>
      <c r="B430">
        <v>0</v>
      </c>
      <c r="C430" t="s">
        <v>1221</v>
      </c>
      <c r="D430" t="s">
        <v>1219</v>
      </c>
      <c r="F430" t="s">
        <v>1222</v>
      </c>
      <c r="H430" t="s">
        <v>24</v>
      </c>
      <c r="I430" t="s">
        <v>18</v>
      </c>
      <c r="J430" t="s">
        <v>146</v>
      </c>
      <c r="K430" t="s">
        <v>1143</v>
      </c>
      <c r="L430" t="s">
        <v>19</v>
      </c>
      <c r="N430" s="18" t="s">
        <v>17</v>
      </c>
      <c r="O430" t="s">
        <v>17</v>
      </c>
      <c r="P430">
        <v>205</v>
      </c>
      <c r="Q430" t="s">
        <v>60</v>
      </c>
      <c r="V430" t="s">
        <v>1186</v>
      </c>
    </row>
    <row r="431" spans="1:22" ht="14.25" x14ac:dyDescent="0.15">
      <c r="A431">
        <v>432</v>
      </c>
      <c r="B431">
        <v>0</v>
      </c>
      <c r="C431" t="s">
        <v>1223</v>
      </c>
      <c r="D431" t="s">
        <v>1219</v>
      </c>
      <c r="F431" t="s">
        <v>1224</v>
      </c>
      <c r="H431" t="s">
        <v>24</v>
      </c>
      <c r="I431" t="s">
        <v>18</v>
      </c>
      <c r="J431" t="s">
        <v>146</v>
      </c>
      <c r="K431" t="s">
        <v>1143</v>
      </c>
      <c r="L431" t="s">
        <v>19</v>
      </c>
      <c r="N431" s="18" t="s">
        <v>17</v>
      </c>
      <c r="O431" t="s">
        <v>17</v>
      </c>
      <c r="Q431" t="s">
        <v>60</v>
      </c>
      <c r="V431" t="s">
        <v>1186</v>
      </c>
    </row>
    <row r="432" spans="1:22" ht="14.25" x14ac:dyDescent="0.15">
      <c r="A432">
        <v>433</v>
      </c>
      <c r="B432">
        <v>0</v>
      </c>
      <c r="C432" t="s">
        <v>1225</v>
      </c>
      <c r="D432" t="s">
        <v>1219</v>
      </c>
      <c r="H432" t="s">
        <v>24</v>
      </c>
      <c r="I432" t="s">
        <v>18</v>
      </c>
      <c r="J432" t="s">
        <v>146</v>
      </c>
      <c r="K432" t="s">
        <v>1143</v>
      </c>
      <c r="L432" t="s">
        <v>19</v>
      </c>
      <c r="N432" s="18" t="s">
        <v>17</v>
      </c>
      <c r="O432" t="s">
        <v>17</v>
      </c>
      <c r="V432" t="s">
        <v>1186</v>
      </c>
    </row>
    <row r="433" spans="1:22" ht="14.25" x14ac:dyDescent="0.15">
      <c r="A433">
        <v>434</v>
      </c>
      <c r="B433">
        <v>0</v>
      </c>
      <c r="C433" t="s">
        <v>1226</v>
      </c>
      <c r="D433" t="s">
        <v>1219</v>
      </c>
      <c r="H433" t="s">
        <v>24</v>
      </c>
      <c r="I433" t="s">
        <v>18</v>
      </c>
      <c r="J433" t="s">
        <v>146</v>
      </c>
      <c r="K433" t="s">
        <v>1143</v>
      </c>
      <c r="L433" t="s">
        <v>19</v>
      </c>
      <c r="N433" s="18" t="s">
        <v>17</v>
      </c>
      <c r="O433" t="s">
        <v>17</v>
      </c>
      <c r="V433" t="s">
        <v>1186</v>
      </c>
    </row>
    <row r="434" spans="1:22" ht="14.25" x14ac:dyDescent="0.15">
      <c r="A434">
        <v>435</v>
      </c>
      <c r="B434">
        <v>0</v>
      </c>
      <c r="C434" t="s">
        <v>1227</v>
      </c>
      <c r="D434" t="s">
        <v>1219</v>
      </c>
      <c r="H434" t="s">
        <v>24</v>
      </c>
      <c r="I434" t="s">
        <v>18</v>
      </c>
      <c r="J434" t="s">
        <v>146</v>
      </c>
      <c r="K434" t="s">
        <v>1143</v>
      </c>
      <c r="L434" t="s">
        <v>19</v>
      </c>
      <c r="N434" s="18" t="s">
        <v>17</v>
      </c>
      <c r="O434" t="s">
        <v>17</v>
      </c>
      <c r="V434" t="s">
        <v>1186</v>
      </c>
    </row>
    <row r="435" spans="1:22" ht="14.25" x14ac:dyDescent="0.15">
      <c r="A435">
        <v>436</v>
      </c>
      <c r="B435">
        <v>0</v>
      </c>
      <c r="C435" t="s">
        <v>1228</v>
      </c>
      <c r="D435" t="s">
        <v>1219</v>
      </c>
      <c r="H435" t="s">
        <v>24</v>
      </c>
      <c r="I435" t="s">
        <v>18</v>
      </c>
      <c r="J435" t="s">
        <v>146</v>
      </c>
      <c r="K435" t="s">
        <v>1143</v>
      </c>
      <c r="L435" t="s">
        <v>19</v>
      </c>
      <c r="N435" s="18" t="s">
        <v>17</v>
      </c>
      <c r="O435" t="s">
        <v>17</v>
      </c>
      <c r="V435" t="s">
        <v>1186</v>
      </c>
    </row>
    <row r="436" spans="1:22" ht="14.25" x14ac:dyDescent="0.15">
      <c r="A436">
        <v>437</v>
      </c>
      <c r="B436">
        <v>0</v>
      </c>
      <c r="C436" t="s">
        <v>1229</v>
      </c>
      <c r="D436" t="s">
        <v>1219</v>
      </c>
      <c r="H436" t="s">
        <v>24</v>
      </c>
      <c r="I436" t="s">
        <v>18</v>
      </c>
      <c r="J436" t="s">
        <v>146</v>
      </c>
      <c r="K436" t="s">
        <v>1143</v>
      </c>
      <c r="L436" t="s">
        <v>19</v>
      </c>
      <c r="N436" s="18" t="s">
        <v>17</v>
      </c>
      <c r="O436" t="s">
        <v>17</v>
      </c>
      <c r="V436" t="s">
        <v>1186</v>
      </c>
    </row>
    <row r="437" spans="1:22" ht="14.25" x14ac:dyDescent="0.15">
      <c r="A437">
        <v>438</v>
      </c>
      <c r="B437">
        <v>0</v>
      </c>
      <c r="C437" t="s">
        <v>1230</v>
      </c>
      <c r="D437" t="s">
        <v>1219</v>
      </c>
      <c r="H437" t="s">
        <v>24</v>
      </c>
      <c r="I437" t="s">
        <v>18</v>
      </c>
      <c r="J437" t="s">
        <v>146</v>
      </c>
      <c r="K437" t="s">
        <v>1143</v>
      </c>
      <c r="L437" t="s">
        <v>19</v>
      </c>
      <c r="N437" s="18" t="s">
        <v>17</v>
      </c>
      <c r="O437" t="s">
        <v>17</v>
      </c>
      <c r="V437" t="s">
        <v>1186</v>
      </c>
    </row>
    <row r="438" spans="1:22" ht="14.25" x14ac:dyDescent="0.15">
      <c r="A438">
        <v>439</v>
      </c>
      <c r="B438">
        <v>0</v>
      </c>
      <c r="C438" t="s">
        <v>1231</v>
      </c>
      <c r="D438" t="s">
        <v>1219</v>
      </c>
      <c r="H438" t="s">
        <v>24</v>
      </c>
      <c r="I438" t="s">
        <v>18</v>
      </c>
      <c r="J438" t="s">
        <v>146</v>
      </c>
      <c r="K438" t="s">
        <v>1143</v>
      </c>
      <c r="L438" t="s">
        <v>19</v>
      </c>
      <c r="N438" s="18" t="s">
        <v>17</v>
      </c>
      <c r="O438" t="s">
        <v>17</v>
      </c>
      <c r="V438" t="s">
        <v>1186</v>
      </c>
    </row>
    <row r="439" spans="1:22" ht="14.25" x14ac:dyDescent="0.15">
      <c r="A439">
        <v>440</v>
      </c>
      <c r="B439">
        <v>0</v>
      </c>
      <c r="C439" t="s">
        <v>1232</v>
      </c>
      <c r="D439" t="s">
        <v>1219</v>
      </c>
      <c r="H439" t="s">
        <v>24</v>
      </c>
      <c r="I439" t="s">
        <v>18</v>
      </c>
      <c r="J439" t="s">
        <v>146</v>
      </c>
      <c r="K439" t="s">
        <v>1143</v>
      </c>
      <c r="L439" t="s">
        <v>19</v>
      </c>
      <c r="N439" s="18" t="s">
        <v>17</v>
      </c>
      <c r="O439" t="s">
        <v>17</v>
      </c>
      <c r="V439" t="s">
        <v>1186</v>
      </c>
    </row>
    <row r="440" spans="1:22" ht="14.25" x14ac:dyDescent="0.15">
      <c r="A440">
        <v>441</v>
      </c>
      <c r="B440">
        <v>0</v>
      </c>
      <c r="C440" t="s">
        <v>1233</v>
      </c>
      <c r="D440" t="s">
        <v>1234</v>
      </c>
      <c r="F440" t="s">
        <v>1235</v>
      </c>
      <c r="H440" t="s">
        <v>24</v>
      </c>
      <c r="I440" t="s">
        <v>18</v>
      </c>
      <c r="J440" t="s">
        <v>146</v>
      </c>
      <c r="K440" t="s">
        <v>1143</v>
      </c>
      <c r="L440" t="s">
        <v>19</v>
      </c>
      <c r="N440" s="18" t="s">
        <v>17</v>
      </c>
      <c r="O440" t="s">
        <v>17</v>
      </c>
      <c r="P440">
        <v>72</v>
      </c>
      <c r="Q440" t="s">
        <v>60</v>
      </c>
      <c r="V440" t="s">
        <v>1186</v>
      </c>
    </row>
    <row r="441" spans="1:22" ht="14.25" x14ac:dyDescent="0.15">
      <c r="A441">
        <v>442</v>
      </c>
      <c r="B441">
        <v>0</v>
      </c>
      <c r="C441" t="s">
        <v>1236</v>
      </c>
      <c r="D441" t="s">
        <v>1234</v>
      </c>
      <c r="F441" t="s">
        <v>1237</v>
      </c>
      <c r="H441" t="s">
        <v>24</v>
      </c>
      <c r="I441" t="s">
        <v>18</v>
      </c>
      <c r="J441" t="s">
        <v>146</v>
      </c>
      <c r="K441" t="s">
        <v>1143</v>
      </c>
      <c r="L441" t="s">
        <v>19</v>
      </c>
      <c r="N441" s="18" t="s">
        <v>17</v>
      </c>
      <c r="O441" t="s">
        <v>17</v>
      </c>
      <c r="P441">
        <v>429</v>
      </c>
      <c r="Q441" t="s">
        <v>1238</v>
      </c>
      <c r="V441" t="s">
        <v>1186</v>
      </c>
    </row>
    <row r="442" spans="1:22" ht="14.25" x14ac:dyDescent="0.15">
      <c r="A442">
        <v>443</v>
      </c>
      <c r="B442">
        <v>0</v>
      </c>
      <c r="C442" t="s">
        <v>1239</v>
      </c>
      <c r="D442" t="s">
        <v>1234</v>
      </c>
      <c r="F442" t="s">
        <v>1240</v>
      </c>
      <c r="H442" t="s">
        <v>24</v>
      </c>
      <c r="I442" t="s">
        <v>18</v>
      </c>
      <c r="J442" t="s">
        <v>146</v>
      </c>
      <c r="K442" t="s">
        <v>1143</v>
      </c>
      <c r="L442" t="s">
        <v>19</v>
      </c>
      <c r="N442" s="18" t="s">
        <v>17</v>
      </c>
      <c r="O442" t="s">
        <v>17</v>
      </c>
      <c r="P442">
        <v>429</v>
      </c>
      <c r="Q442" t="s">
        <v>1238</v>
      </c>
      <c r="V442" t="s">
        <v>1186</v>
      </c>
    </row>
    <row r="443" spans="1:22" ht="14.25" x14ac:dyDescent="0.15">
      <c r="A443">
        <v>444</v>
      </c>
      <c r="B443">
        <v>0</v>
      </c>
      <c r="C443" t="s">
        <v>1241</v>
      </c>
      <c r="D443" t="s">
        <v>1242</v>
      </c>
      <c r="F443" t="s">
        <v>1243</v>
      </c>
      <c r="H443" t="s">
        <v>24</v>
      </c>
      <c r="I443" t="s">
        <v>18</v>
      </c>
      <c r="J443" t="s">
        <v>146</v>
      </c>
      <c r="K443" t="s">
        <v>1143</v>
      </c>
      <c r="L443" t="s">
        <v>19</v>
      </c>
      <c r="N443" s="18" t="s">
        <v>17</v>
      </c>
      <c r="O443" t="s">
        <v>45</v>
      </c>
      <c r="P443">
        <v>359</v>
      </c>
      <c r="Q443" t="s">
        <v>1244</v>
      </c>
      <c r="R443" t="s">
        <v>1245</v>
      </c>
      <c r="V443" t="s">
        <v>1246</v>
      </c>
    </row>
    <row r="444" spans="1:22" ht="14.25" x14ac:dyDescent="0.15">
      <c r="A444">
        <v>445</v>
      </c>
      <c r="B444">
        <v>0</v>
      </c>
      <c r="C444" t="s">
        <v>1247</v>
      </c>
      <c r="D444" t="s">
        <v>1248</v>
      </c>
      <c r="F444" t="s">
        <v>1249</v>
      </c>
      <c r="H444" t="s">
        <v>24</v>
      </c>
      <c r="I444" t="s">
        <v>18</v>
      </c>
      <c r="J444" t="s">
        <v>146</v>
      </c>
      <c r="K444" t="s">
        <v>1143</v>
      </c>
      <c r="L444" t="s">
        <v>19</v>
      </c>
      <c r="N444" s="18" t="s">
        <v>17</v>
      </c>
      <c r="O444" t="s">
        <v>735</v>
      </c>
      <c r="P444">
        <v>65</v>
      </c>
      <c r="Q444" t="s">
        <v>60</v>
      </c>
      <c r="R444" t="s">
        <v>1020</v>
      </c>
      <c r="V444" t="s">
        <v>1250</v>
      </c>
    </row>
    <row r="445" spans="1:22" ht="14.25" x14ac:dyDescent="0.15">
      <c r="A445">
        <v>446</v>
      </c>
      <c r="B445">
        <v>0</v>
      </c>
      <c r="C445" t="s">
        <v>1251</v>
      </c>
      <c r="D445" t="s">
        <v>1252</v>
      </c>
      <c r="F445" t="s">
        <v>1253</v>
      </c>
      <c r="H445" t="s">
        <v>24</v>
      </c>
      <c r="I445" t="s">
        <v>18</v>
      </c>
      <c r="J445" t="s">
        <v>57</v>
      </c>
      <c r="K445" t="s">
        <v>1143</v>
      </c>
      <c r="L445" t="s">
        <v>19</v>
      </c>
      <c r="N445" s="18" t="s">
        <v>17</v>
      </c>
      <c r="O445" t="s">
        <v>62</v>
      </c>
      <c r="P445">
        <v>593</v>
      </c>
      <c r="Q445" t="s">
        <v>1254</v>
      </c>
      <c r="R445" t="s">
        <v>1020</v>
      </c>
      <c r="V445" t="s">
        <v>1255</v>
      </c>
    </row>
    <row r="446" spans="1:22" ht="14.25" x14ac:dyDescent="0.15">
      <c r="A446">
        <v>447</v>
      </c>
      <c r="B446">
        <v>0</v>
      </c>
      <c r="C446" t="s">
        <v>1256</v>
      </c>
      <c r="D446" t="s">
        <v>1258</v>
      </c>
      <c r="F446" t="s">
        <v>1253</v>
      </c>
      <c r="H446" t="s">
        <v>24</v>
      </c>
      <c r="I446" t="s">
        <v>18</v>
      </c>
      <c r="J446" t="s">
        <v>57</v>
      </c>
      <c r="K446" t="s">
        <v>1143</v>
      </c>
      <c r="L446" t="s">
        <v>19</v>
      </c>
      <c r="N446" s="18" t="s">
        <v>1257</v>
      </c>
      <c r="O446" t="s">
        <v>451</v>
      </c>
      <c r="R446" t="s">
        <v>1259</v>
      </c>
      <c r="V446" t="s">
        <v>1255</v>
      </c>
    </row>
    <row r="447" spans="1:22" ht="14.25" x14ac:dyDescent="0.15">
      <c r="A447">
        <v>448</v>
      </c>
      <c r="B447">
        <v>0</v>
      </c>
      <c r="C447" t="s">
        <v>1260</v>
      </c>
      <c r="D447" t="s">
        <v>1261</v>
      </c>
      <c r="F447" t="s">
        <v>1262</v>
      </c>
      <c r="H447" t="s">
        <v>24</v>
      </c>
      <c r="I447" t="s">
        <v>18</v>
      </c>
      <c r="J447" t="s">
        <v>57</v>
      </c>
      <c r="K447" t="s">
        <v>1143</v>
      </c>
      <c r="L447" t="s">
        <v>19</v>
      </c>
      <c r="N447" s="18" t="s">
        <v>1257</v>
      </c>
      <c r="O447" t="s">
        <v>451</v>
      </c>
      <c r="P447">
        <v>80</v>
      </c>
      <c r="Q447" t="s">
        <v>60</v>
      </c>
      <c r="R447" t="s">
        <v>1259</v>
      </c>
      <c r="V447" t="s">
        <v>1255</v>
      </c>
    </row>
    <row r="448" spans="1:22" ht="14.25" x14ac:dyDescent="0.15">
      <c r="A448">
        <v>449</v>
      </c>
      <c r="B448">
        <v>0</v>
      </c>
      <c r="C448" t="s">
        <v>1263</v>
      </c>
      <c r="D448" t="s">
        <v>1261</v>
      </c>
      <c r="F448" t="s">
        <v>1262</v>
      </c>
      <c r="H448" t="s">
        <v>24</v>
      </c>
      <c r="I448" t="s">
        <v>18</v>
      </c>
      <c r="J448" t="s">
        <v>57</v>
      </c>
      <c r="K448" t="s">
        <v>1143</v>
      </c>
      <c r="L448" t="s">
        <v>19</v>
      </c>
      <c r="N448" s="18" t="s">
        <v>1257</v>
      </c>
      <c r="O448" t="s">
        <v>451</v>
      </c>
      <c r="P448">
        <v>80</v>
      </c>
      <c r="Q448" t="s">
        <v>60</v>
      </c>
      <c r="R448" t="s">
        <v>1259</v>
      </c>
      <c r="V448" t="s">
        <v>1255</v>
      </c>
    </row>
    <row r="449" spans="1:22" ht="14.25" x14ac:dyDescent="0.15">
      <c r="A449">
        <v>450</v>
      </c>
      <c r="B449">
        <v>0</v>
      </c>
      <c r="C449" t="s">
        <v>1264</v>
      </c>
      <c r="D449" t="s">
        <v>1261</v>
      </c>
      <c r="F449" t="s">
        <v>1262</v>
      </c>
      <c r="H449" t="s">
        <v>24</v>
      </c>
      <c r="I449" t="s">
        <v>18</v>
      </c>
      <c r="J449" t="s">
        <v>57</v>
      </c>
      <c r="K449" t="s">
        <v>1143</v>
      </c>
      <c r="L449" t="s">
        <v>19</v>
      </c>
      <c r="N449" s="18" t="s">
        <v>1257</v>
      </c>
      <c r="O449" t="s">
        <v>451</v>
      </c>
      <c r="P449">
        <v>80</v>
      </c>
      <c r="Q449" t="s">
        <v>60</v>
      </c>
      <c r="R449" t="s">
        <v>1259</v>
      </c>
      <c r="V449" t="s">
        <v>1255</v>
      </c>
    </row>
    <row r="450" spans="1:22" ht="14.25" x14ac:dyDescent="0.15">
      <c r="A450">
        <v>451</v>
      </c>
      <c r="B450">
        <v>0</v>
      </c>
      <c r="C450" t="s">
        <v>1265</v>
      </c>
      <c r="D450" t="s">
        <v>1261</v>
      </c>
      <c r="F450" t="s">
        <v>1266</v>
      </c>
      <c r="H450" t="s">
        <v>24</v>
      </c>
      <c r="I450" t="s">
        <v>18</v>
      </c>
      <c r="J450" t="s">
        <v>57</v>
      </c>
      <c r="K450" t="s">
        <v>1143</v>
      </c>
      <c r="L450" t="s">
        <v>19</v>
      </c>
      <c r="N450" s="18" t="s">
        <v>1257</v>
      </c>
      <c r="O450" t="s">
        <v>451</v>
      </c>
      <c r="P450">
        <v>202</v>
      </c>
      <c r="Q450" t="s">
        <v>60</v>
      </c>
      <c r="R450" t="s">
        <v>1259</v>
      </c>
      <c r="V450" t="s">
        <v>1255</v>
      </c>
    </row>
    <row r="451" spans="1:22" ht="14.25" x14ac:dyDescent="0.15">
      <c r="A451">
        <v>452</v>
      </c>
      <c r="B451">
        <v>0</v>
      </c>
      <c r="C451" t="s">
        <v>1267</v>
      </c>
      <c r="D451" t="s">
        <v>1261</v>
      </c>
      <c r="F451" t="s">
        <v>1262</v>
      </c>
      <c r="H451" t="s">
        <v>24</v>
      </c>
      <c r="I451" t="s">
        <v>18</v>
      </c>
      <c r="J451" t="s">
        <v>57</v>
      </c>
      <c r="K451" t="s">
        <v>1143</v>
      </c>
      <c r="L451" t="s">
        <v>19</v>
      </c>
      <c r="N451" s="18" t="s">
        <v>1257</v>
      </c>
      <c r="O451" t="s">
        <v>451</v>
      </c>
      <c r="P451">
        <v>97</v>
      </c>
      <c r="Q451" t="s">
        <v>60</v>
      </c>
      <c r="R451" t="s">
        <v>1259</v>
      </c>
      <c r="V451" t="s">
        <v>1255</v>
      </c>
    </row>
    <row r="452" spans="1:22" ht="14.25" x14ac:dyDescent="0.15">
      <c r="A452">
        <v>453</v>
      </c>
      <c r="B452">
        <v>0</v>
      </c>
      <c r="C452" t="s">
        <v>1268</v>
      </c>
      <c r="D452" t="s">
        <v>1261</v>
      </c>
      <c r="F452" t="s">
        <v>1266</v>
      </c>
      <c r="H452" t="s">
        <v>24</v>
      </c>
      <c r="I452" t="s">
        <v>18</v>
      </c>
      <c r="J452" t="s">
        <v>57</v>
      </c>
      <c r="K452" t="s">
        <v>1143</v>
      </c>
      <c r="L452" t="s">
        <v>19</v>
      </c>
      <c r="N452" s="18" t="s">
        <v>1257</v>
      </c>
      <c r="O452" t="s">
        <v>451</v>
      </c>
      <c r="P452">
        <v>383</v>
      </c>
      <c r="Q452" t="s">
        <v>60</v>
      </c>
      <c r="R452" t="s">
        <v>1259</v>
      </c>
      <c r="V452" t="s">
        <v>1255</v>
      </c>
    </row>
    <row r="453" spans="1:22" ht="14.25" x14ac:dyDescent="0.15">
      <c r="A453">
        <v>454</v>
      </c>
      <c r="B453">
        <v>0</v>
      </c>
      <c r="C453" t="s">
        <v>1269</v>
      </c>
      <c r="D453" t="s">
        <v>1261</v>
      </c>
      <c r="F453" t="s">
        <v>1253</v>
      </c>
      <c r="H453" t="s">
        <v>24</v>
      </c>
      <c r="I453" t="s">
        <v>18</v>
      </c>
      <c r="J453" t="s">
        <v>57</v>
      </c>
      <c r="K453" t="s">
        <v>1143</v>
      </c>
      <c r="L453" t="s">
        <v>19</v>
      </c>
      <c r="N453" s="18" t="s">
        <v>1257</v>
      </c>
      <c r="O453" t="s">
        <v>451</v>
      </c>
      <c r="P453">
        <v>385</v>
      </c>
      <c r="Q453" t="s">
        <v>60</v>
      </c>
      <c r="R453" t="s">
        <v>1259</v>
      </c>
      <c r="V453" t="s">
        <v>1255</v>
      </c>
    </row>
    <row r="454" spans="1:22" ht="14.25" x14ac:dyDescent="0.15">
      <c r="A454">
        <v>455</v>
      </c>
      <c r="B454">
        <v>0</v>
      </c>
      <c r="C454" t="s">
        <v>1270</v>
      </c>
      <c r="D454" t="s">
        <v>1271</v>
      </c>
      <c r="F454" t="s">
        <v>1272</v>
      </c>
      <c r="H454" t="s">
        <v>24</v>
      </c>
      <c r="I454" t="s">
        <v>18</v>
      </c>
      <c r="J454" t="s">
        <v>57</v>
      </c>
      <c r="K454" t="s">
        <v>1143</v>
      </c>
      <c r="L454" t="s">
        <v>19</v>
      </c>
      <c r="N454" s="18" t="s">
        <v>1257</v>
      </c>
      <c r="O454" t="s">
        <v>451</v>
      </c>
      <c r="P454">
        <v>459</v>
      </c>
      <c r="Q454" t="s">
        <v>1259</v>
      </c>
      <c r="R454" t="s">
        <v>1259</v>
      </c>
      <c r="V454" t="s">
        <v>1255</v>
      </c>
    </row>
    <row r="455" spans="1:22" ht="14.25" x14ac:dyDescent="0.15">
      <c r="A455">
        <v>456</v>
      </c>
      <c r="B455">
        <v>0</v>
      </c>
      <c r="C455" t="s">
        <v>1273</v>
      </c>
      <c r="D455" t="s">
        <v>1271</v>
      </c>
      <c r="F455" t="s">
        <v>1272</v>
      </c>
      <c r="H455" t="s">
        <v>24</v>
      </c>
      <c r="I455" t="s">
        <v>18</v>
      </c>
      <c r="J455" t="s">
        <v>57</v>
      </c>
      <c r="K455" t="s">
        <v>1143</v>
      </c>
      <c r="L455" t="s">
        <v>19</v>
      </c>
      <c r="N455" s="18" t="s">
        <v>1257</v>
      </c>
      <c r="O455" t="s">
        <v>451</v>
      </c>
      <c r="P455">
        <v>460</v>
      </c>
      <c r="Q455" t="s">
        <v>1259</v>
      </c>
      <c r="R455" t="s">
        <v>1259</v>
      </c>
      <c r="V455" t="s">
        <v>1255</v>
      </c>
    </row>
    <row r="456" spans="1:22" ht="14.25" x14ac:dyDescent="0.15">
      <c r="A456">
        <v>457</v>
      </c>
      <c r="B456">
        <v>0</v>
      </c>
      <c r="C456" t="s">
        <v>1274</v>
      </c>
      <c r="D456" t="s">
        <v>1275</v>
      </c>
      <c r="F456">
        <v>0</v>
      </c>
      <c r="H456" t="s">
        <v>97</v>
      </c>
      <c r="I456" t="s">
        <v>18</v>
      </c>
      <c r="J456" t="s">
        <v>57</v>
      </c>
      <c r="K456" t="s">
        <v>1143</v>
      </c>
      <c r="L456" t="s">
        <v>19</v>
      </c>
      <c r="N456" s="18" t="s">
        <v>1257</v>
      </c>
      <c r="O456" t="s">
        <v>98</v>
      </c>
      <c r="P456">
        <v>446</v>
      </c>
      <c r="Q456" t="s">
        <v>60</v>
      </c>
    </row>
    <row r="457" spans="1:22" ht="14.25" x14ac:dyDescent="0.15">
      <c r="A457">
        <v>458</v>
      </c>
      <c r="B457">
        <v>0</v>
      </c>
      <c r="C457" t="s">
        <v>1276</v>
      </c>
      <c r="D457" t="s">
        <v>1277</v>
      </c>
      <c r="H457" t="s">
        <v>24</v>
      </c>
      <c r="I457" t="s">
        <v>18</v>
      </c>
      <c r="J457" t="s">
        <v>20</v>
      </c>
      <c r="K457" t="s">
        <v>1143</v>
      </c>
      <c r="L457" t="s">
        <v>19</v>
      </c>
      <c r="N457" s="18" t="s">
        <v>923</v>
      </c>
      <c r="O457" t="s">
        <v>762</v>
      </c>
      <c r="P457">
        <v>281</v>
      </c>
      <c r="Q457" t="s">
        <v>1278</v>
      </c>
    </row>
    <row r="458" spans="1:22" ht="14.25" x14ac:dyDescent="0.15">
      <c r="A458">
        <v>459</v>
      </c>
      <c r="B458">
        <v>0</v>
      </c>
      <c r="C458" t="s">
        <v>1279</v>
      </c>
      <c r="D458" t="s">
        <v>1277</v>
      </c>
      <c r="H458" t="s">
        <v>24</v>
      </c>
      <c r="I458" t="s">
        <v>18</v>
      </c>
      <c r="J458" t="s">
        <v>20</v>
      </c>
      <c r="K458" t="s">
        <v>1143</v>
      </c>
      <c r="L458" t="s">
        <v>19</v>
      </c>
      <c r="N458" s="18" t="s">
        <v>923</v>
      </c>
      <c r="O458" t="s">
        <v>762</v>
      </c>
      <c r="P458">
        <v>281</v>
      </c>
      <c r="Q458" t="s">
        <v>1278</v>
      </c>
    </row>
    <row r="459" spans="1:22" ht="14.25" x14ac:dyDescent="0.15">
      <c r="A459">
        <v>460</v>
      </c>
      <c r="B459">
        <v>0</v>
      </c>
      <c r="C459" t="s">
        <v>1280</v>
      </c>
      <c r="D459" t="s">
        <v>1281</v>
      </c>
      <c r="F459" t="s">
        <v>223</v>
      </c>
      <c r="H459" t="s">
        <v>667</v>
      </c>
      <c r="I459" t="s">
        <v>18</v>
      </c>
      <c r="J459" t="s">
        <v>146</v>
      </c>
      <c r="K459" t="s">
        <v>1143</v>
      </c>
      <c r="L459" t="s">
        <v>19</v>
      </c>
      <c r="N459" s="16" t="s">
        <v>17</v>
      </c>
      <c r="P459" t="s">
        <v>1282</v>
      </c>
      <c r="Q459" t="s">
        <v>60</v>
      </c>
      <c r="R459" t="s">
        <v>60</v>
      </c>
    </row>
    <row r="460" spans="1:22" ht="14.25" x14ac:dyDescent="0.15">
      <c r="A460">
        <v>461</v>
      </c>
      <c r="B460">
        <v>0</v>
      </c>
      <c r="C460" t="s">
        <v>1283</v>
      </c>
      <c r="D460" t="s">
        <v>1281</v>
      </c>
      <c r="F460" t="s">
        <v>223</v>
      </c>
      <c r="H460" t="s">
        <v>667</v>
      </c>
      <c r="I460" t="s">
        <v>18</v>
      </c>
      <c r="J460" t="s">
        <v>146</v>
      </c>
      <c r="K460" t="s">
        <v>1143</v>
      </c>
      <c r="L460" t="s">
        <v>19</v>
      </c>
      <c r="N460" s="16" t="s">
        <v>17</v>
      </c>
      <c r="P460" t="s">
        <v>1282</v>
      </c>
      <c r="Q460" t="s">
        <v>60</v>
      </c>
      <c r="R460" t="s">
        <v>60</v>
      </c>
    </row>
    <row r="461" spans="1:22" ht="14.25" x14ac:dyDescent="0.15">
      <c r="A461">
        <v>462</v>
      </c>
      <c r="B461">
        <v>0</v>
      </c>
      <c r="C461" t="s">
        <v>1284</v>
      </c>
      <c r="D461" t="s">
        <v>1281</v>
      </c>
      <c r="F461" t="s">
        <v>223</v>
      </c>
      <c r="H461" t="s">
        <v>667</v>
      </c>
      <c r="I461" t="s">
        <v>18</v>
      </c>
      <c r="J461" t="s">
        <v>146</v>
      </c>
      <c r="K461" t="s">
        <v>1143</v>
      </c>
      <c r="L461" t="s">
        <v>19</v>
      </c>
      <c r="N461" s="16" t="s">
        <v>17</v>
      </c>
      <c r="P461" t="s">
        <v>1282</v>
      </c>
      <c r="Q461" t="s">
        <v>60</v>
      </c>
      <c r="R461" t="s">
        <v>60</v>
      </c>
    </row>
    <row r="462" spans="1:22" ht="14.25" x14ac:dyDescent="0.15">
      <c r="A462">
        <v>463</v>
      </c>
      <c r="B462">
        <v>2.2000000000000002</v>
      </c>
      <c r="C462" t="s">
        <v>1285</v>
      </c>
      <c r="D462" t="s">
        <v>1287</v>
      </c>
      <c r="H462" t="s">
        <v>24</v>
      </c>
      <c r="I462" t="s">
        <v>18</v>
      </c>
      <c r="J462" t="s">
        <v>20</v>
      </c>
      <c r="K462" t="s">
        <v>1286</v>
      </c>
      <c r="L462" t="s">
        <v>19</v>
      </c>
      <c r="N462" s="18" t="s">
        <v>17</v>
      </c>
      <c r="O462" t="s">
        <v>45</v>
      </c>
    </row>
    <row r="463" spans="1:22" ht="14.25" x14ac:dyDescent="0.15">
      <c r="A463">
        <v>464</v>
      </c>
      <c r="B463">
        <v>2.2000000000000002</v>
      </c>
      <c r="C463" t="s">
        <v>1288</v>
      </c>
      <c r="D463" t="s">
        <v>1287</v>
      </c>
      <c r="H463" t="s">
        <v>24</v>
      </c>
      <c r="I463" t="s">
        <v>18</v>
      </c>
      <c r="J463" t="s">
        <v>20</v>
      </c>
      <c r="K463" t="s">
        <v>1286</v>
      </c>
      <c r="L463" t="s">
        <v>19</v>
      </c>
      <c r="N463" s="18" t="s">
        <v>17</v>
      </c>
      <c r="O463" t="s">
        <v>45</v>
      </c>
    </row>
    <row r="464" spans="1:22" ht="14.25" x14ac:dyDescent="0.15">
      <c r="A464">
        <v>465</v>
      </c>
      <c r="B464">
        <v>2.2000000000000002</v>
      </c>
      <c r="C464" t="s">
        <v>1289</v>
      </c>
      <c r="D464" t="s">
        <v>1287</v>
      </c>
      <c r="H464" t="s">
        <v>24</v>
      </c>
      <c r="I464" t="s">
        <v>18</v>
      </c>
      <c r="J464" t="s">
        <v>20</v>
      </c>
      <c r="K464" t="s">
        <v>1286</v>
      </c>
      <c r="L464" t="s">
        <v>19</v>
      </c>
      <c r="N464" s="18" t="s">
        <v>17</v>
      </c>
      <c r="O464" t="s">
        <v>45</v>
      </c>
    </row>
    <row r="465" spans="1:22" ht="14.25" x14ac:dyDescent="0.15">
      <c r="A465">
        <v>466</v>
      </c>
      <c r="B465">
        <v>1.1000000000000001</v>
      </c>
      <c r="C465" t="s">
        <v>1290</v>
      </c>
      <c r="D465" t="s">
        <v>1291</v>
      </c>
      <c r="F465" t="s">
        <v>1292</v>
      </c>
      <c r="H465" t="s">
        <v>24</v>
      </c>
      <c r="I465" t="s">
        <v>18</v>
      </c>
      <c r="J465" t="s">
        <v>20</v>
      </c>
      <c r="K465" t="s">
        <v>1286</v>
      </c>
      <c r="L465" t="s">
        <v>19</v>
      </c>
      <c r="N465" s="18" t="s">
        <v>17</v>
      </c>
      <c r="O465" t="s">
        <v>105</v>
      </c>
      <c r="P465" t="s">
        <v>1295</v>
      </c>
      <c r="Q465" t="s">
        <v>1293</v>
      </c>
      <c r="R465" t="s">
        <v>1294</v>
      </c>
    </row>
    <row r="466" spans="1:22" ht="14.25" x14ac:dyDescent="0.15">
      <c r="A466">
        <v>467</v>
      </c>
      <c r="B466">
        <v>1.1000000000000001</v>
      </c>
      <c r="C466" t="s">
        <v>1296</v>
      </c>
      <c r="D466" t="s">
        <v>1291</v>
      </c>
      <c r="F466" t="s">
        <v>1292</v>
      </c>
      <c r="H466" t="s">
        <v>24</v>
      </c>
      <c r="I466" t="s">
        <v>18</v>
      </c>
      <c r="J466" t="s">
        <v>20</v>
      </c>
      <c r="K466" t="s">
        <v>1286</v>
      </c>
      <c r="L466" t="s">
        <v>19</v>
      </c>
      <c r="N466" s="18" t="s">
        <v>17</v>
      </c>
      <c r="O466" t="s">
        <v>62</v>
      </c>
      <c r="P466" t="s">
        <v>1297</v>
      </c>
      <c r="Q466" t="s">
        <v>1294</v>
      </c>
      <c r="R466" t="s">
        <v>1294</v>
      </c>
    </row>
    <row r="467" spans="1:22" ht="14.25" x14ac:dyDescent="0.15">
      <c r="A467">
        <v>468</v>
      </c>
      <c r="B467">
        <v>1.1000000000000001</v>
      </c>
      <c r="C467" t="s">
        <v>1298</v>
      </c>
      <c r="D467" t="s">
        <v>1299</v>
      </c>
      <c r="F467" t="s">
        <v>1300</v>
      </c>
      <c r="H467" t="s">
        <v>24</v>
      </c>
      <c r="I467" t="s">
        <v>18</v>
      </c>
      <c r="J467" t="s">
        <v>20</v>
      </c>
      <c r="K467" t="s">
        <v>1286</v>
      </c>
      <c r="L467" t="s">
        <v>19</v>
      </c>
      <c r="N467" s="18" t="s">
        <v>1144</v>
      </c>
      <c r="O467" t="s">
        <v>451</v>
      </c>
      <c r="P467" t="s">
        <v>1304</v>
      </c>
      <c r="Q467" t="s">
        <v>1301</v>
      </c>
      <c r="R467" t="s">
        <v>1302</v>
      </c>
      <c r="V467" t="s">
        <v>1303</v>
      </c>
    </row>
    <row r="468" spans="1:22" ht="14.25" x14ac:dyDescent="0.15">
      <c r="A468">
        <v>469</v>
      </c>
      <c r="B468">
        <v>1.1000000000000001</v>
      </c>
      <c r="C468" t="s">
        <v>1305</v>
      </c>
      <c r="D468" t="s">
        <v>1299</v>
      </c>
      <c r="F468" t="s">
        <v>1306</v>
      </c>
      <c r="H468" t="s">
        <v>24</v>
      </c>
      <c r="I468" t="s">
        <v>18</v>
      </c>
      <c r="J468" t="s">
        <v>20</v>
      </c>
      <c r="K468" t="s">
        <v>1286</v>
      </c>
      <c r="L468" t="s">
        <v>19</v>
      </c>
      <c r="N468" s="18" t="s">
        <v>1144</v>
      </c>
      <c r="O468" t="s">
        <v>451</v>
      </c>
      <c r="P468" t="s">
        <v>1307</v>
      </c>
      <c r="Q468" t="s">
        <v>1301</v>
      </c>
      <c r="R468" t="s">
        <v>1302</v>
      </c>
    </row>
    <row r="469" spans="1:22" ht="14.25" x14ac:dyDescent="0.15">
      <c r="A469">
        <v>470</v>
      </c>
      <c r="B469">
        <v>3</v>
      </c>
      <c r="C469" t="s">
        <v>1308</v>
      </c>
      <c r="D469" t="s">
        <v>1310</v>
      </c>
      <c r="F469" t="s">
        <v>1300</v>
      </c>
      <c r="H469" t="s">
        <v>24</v>
      </c>
      <c r="I469" t="s">
        <v>18</v>
      </c>
      <c r="J469" t="s">
        <v>20</v>
      </c>
      <c r="K469" t="s">
        <v>1286</v>
      </c>
      <c r="L469" t="s">
        <v>19</v>
      </c>
      <c r="N469" s="18" t="s">
        <v>1309</v>
      </c>
      <c r="O469" t="s">
        <v>451</v>
      </c>
      <c r="P469" t="s">
        <v>1312</v>
      </c>
      <c r="Q469" t="s">
        <v>1301</v>
      </c>
      <c r="R469" t="s">
        <v>1302</v>
      </c>
      <c r="V469" t="s">
        <v>1311</v>
      </c>
    </row>
    <row r="470" spans="1:22" ht="14.25" x14ac:dyDescent="0.15">
      <c r="A470">
        <v>471</v>
      </c>
      <c r="B470">
        <v>1.1000000000000001</v>
      </c>
      <c r="C470" t="s">
        <v>1313</v>
      </c>
      <c r="D470" t="s">
        <v>1314</v>
      </c>
      <c r="F470" t="s">
        <v>1315</v>
      </c>
      <c r="H470" t="s">
        <v>24</v>
      </c>
      <c r="I470" t="s">
        <v>18</v>
      </c>
      <c r="J470" t="s">
        <v>20</v>
      </c>
      <c r="K470" t="s">
        <v>1286</v>
      </c>
      <c r="L470" t="s">
        <v>19</v>
      </c>
      <c r="N470" s="18" t="s">
        <v>1309</v>
      </c>
      <c r="O470" t="s">
        <v>451</v>
      </c>
      <c r="R470" t="s">
        <v>1316</v>
      </c>
      <c r="V470" t="s">
        <v>1317</v>
      </c>
    </row>
    <row r="471" spans="1:22" ht="14.25" x14ac:dyDescent="0.15">
      <c r="A471">
        <v>472</v>
      </c>
      <c r="B471">
        <v>1.1000000000000001</v>
      </c>
      <c r="C471" t="s">
        <v>1318</v>
      </c>
      <c r="D471" t="s">
        <v>1319</v>
      </c>
      <c r="F471" t="s">
        <v>1320</v>
      </c>
      <c r="H471" t="s">
        <v>24</v>
      </c>
      <c r="I471" t="s">
        <v>18</v>
      </c>
      <c r="J471" t="s">
        <v>20</v>
      </c>
      <c r="K471" t="s">
        <v>1286</v>
      </c>
      <c r="L471" t="s">
        <v>19</v>
      </c>
      <c r="N471" s="18" t="s">
        <v>1309</v>
      </c>
      <c r="O471" t="s">
        <v>451</v>
      </c>
      <c r="R471" t="s">
        <v>1316</v>
      </c>
      <c r="V471" t="s">
        <v>1317</v>
      </c>
    </row>
    <row r="472" spans="1:22" ht="14.25" x14ac:dyDescent="0.15">
      <c r="A472">
        <v>473</v>
      </c>
      <c r="B472">
        <v>1.1000000000000001</v>
      </c>
      <c r="C472" t="s">
        <v>1321</v>
      </c>
      <c r="D472" t="s">
        <v>1322</v>
      </c>
      <c r="F472" t="s">
        <v>1323</v>
      </c>
      <c r="H472" t="s">
        <v>24</v>
      </c>
      <c r="I472" t="s">
        <v>18</v>
      </c>
      <c r="J472" t="s">
        <v>20</v>
      </c>
      <c r="K472" t="s">
        <v>1286</v>
      </c>
      <c r="L472" t="s">
        <v>19</v>
      </c>
      <c r="N472" s="18" t="s">
        <v>1309</v>
      </c>
      <c r="O472" t="s">
        <v>451</v>
      </c>
      <c r="R472" t="s">
        <v>1316</v>
      </c>
      <c r="V472" t="s">
        <v>1317</v>
      </c>
    </row>
    <row r="473" spans="1:22" ht="14.25" x14ac:dyDescent="0.15">
      <c r="A473">
        <v>474</v>
      </c>
      <c r="B473">
        <v>2.2000000000000002</v>
      </c>
      <c r="C473" t="s">
        <v>1324</v>
      </c>
      <c r="D473" t="s">
        <v>1325</v>
      </c>
      <c r="F473" t="s">
        <v>1326</v>
      </c>
      <c r="H473" t="s">
        <v>24</v>
      </c>
      <c r="I473" t="s">
        <v>18</v>
      </c>
      <c r="J473" t="s">
        <v>20</v>
      </c>
      <c r="K473" t="s">
        <v>1286</v>
      </c>
      <c r="L473" t="s">
        <v>19</v>
      </c>
      <c r="N473" s="18" t="s">
        <v>1309</v>
      </c>
      <c r="O473" t="s">
        <v>451</v>
      </c>
      <c r="R473" t="s">
        <v>1316</v>
      </c>
      <c r="V473" t="s">
        <v>1317</v>
      </c>
    </row>
    <row r="474" spans="1:22" ht="14.25" x14ac:dyDescent="0.15">
      <c r="A474">
        <v>475</v>
      </c>
      <c r="B474">
        <v>2.2000000000000002</v>
      </c>
      <c r="C474" t="s">
        <v>1327</v>
      </c>
      <c r="D474" t="s">
        <v>1328</v>
      </c>
      <c r="F474" t="s">
        <v>1329</v>
      </c>
      <c r="H474" t="s">
        <v>24</v>
      </c>
      <c r="I474" t="s">
        <v>18</v>
      </c>
      <c r="J474" t="s">
        <v>20</v>
      </c>
      <c r="K474" t="s">
        <v>1286</v>
      </c>
      <c r="L474" t="s">
        <v>19</v>
      </c>
      <c r="N474" s="18" t="s">
        <v>1309</v>
      </c>
      <c r="O474" t="s">
        <v>451</v>
      </c>
      <c r="R474" t="s">
        <v>1316</v>
      </c>
      <c r="V474" t="s">
        <v>1317</v>
      </c>
    </row>
    <row r="475" spans="1:22" ht="14.25" x14ac:dyDescent="0.15">
      <c r="A475">
        <v>476</v>
      </c>
      <c r="B475">
        <v>1.1000000000000001</v>
      </c>
      <c r="C475" t="s">
        <v>1330</v>
      </c>
      <c r="D475" t="s">
        <v>1331</v>
      </c>
      <c r="F475" t="s">
        <v>1332</v>
      </c>
      <c r="H475" t="s">
        <v>24</v>
      </c>
      <c r="I475" t="s">
        <v>18</v>
      </c>
      <c r="J475" t="s">
        <v>20</v>
      </c>
      <c r="K475" t="s">
        <v>1286</v>
      </c>
      <c r="L475" t="s">
        <v>19</v>
      </c>
      <c r="N475" s="18" t="s">
        <v>1309</v>
      </c>
      <c r="O475" t="s">
        <v>451</v>
      </c>
      <c r="R475" t="s">
        <v>1316</v>
      </c>
      <c r="V475" t="s">
        <v>1333</v>
      </c>
    </row>
    <row r="476" spans="1:22" ht="14.25" x14ac:dyDescent="0.15">
      <c r="A476">
        <v>477</v>
      </c>
      <c r="B476">
        <v>1.1000000000000001</v>
      </c>
      <c r="C476" t="s">
        <v>1334</v>
      </c>
      <c r="D476" t="s">
        <v>1335</v>
      </c>
      <c r="F476" t="s">
        <v>1336</v>
      </c>
      <c r="H476" t="s">
        <v>24</v>
      </c>
      <c r="I476" t="s">
        <v>18</v>
      </c>
      <c r="J476" t="s">
        <v>20</v>
      </c>
      <c r="K476" t="s">
        <v>1286</v>
      </c>
      <c r="L476" t="s">
        <v>19</v>
      </c>
      <c r="N476" s="18" t="s">
        <v>1309</v>
      </c>
      <c r="O476" t="s">
        <v>451</v>
      </c>
      <c r="R476" t="s">
        <v>1316</v>
      </c>
      <c r="V476" t="s">
        <v>1333</v>
      </c>
    </row>
    <row r="477" spans="1:22" ht="14.25" x14ac:dyDescent="0.15">
      <c r="A477">
        <v>478</v>
      </c>
      <c r="B477">
        <v>1.1000000000000001</v>
      </c>
      <c r="C477" t="s">
        <v>1337</v>
      </c>
      <c r="D477" t="s">
        <v>1335</v>
      </c>
      <c r="F477" t="s">
        <v>1338</v>
      </c>
      <c r="H477" t="s">
        <v>24</v>
      </c>
      <c r="I477" t="s">
        <v>18</v>
      </c>
      <c r="J477" t="s">
        <v>20</v>
      </c>
      <c r="K477" t="s">
        <v>1286</v>
      </c>
      <c r="L477" t="s">
        <v>19</v>
      </c>
      <c r="N477" s="18" t="s">
        <v>1309</v>
      </c>
      <c r="O477" t="s">
        <v>451</v>
      </c>
      <c r="R477" t="s">
        <v>1316</v>
      </c>
      <c r="V477" t="s">
        <v>1333</v>
      </c>
    </row>
    <row r="478" spans="1:22" ht="14.25" x14ac:dyDescent="0.15">
      <c r="A478">
        <v>479</v>
      </c>
      <c r="B478">
        <v>1.1000000000000001</v>
      </c>
      <c r="C478" t="s">
        <v>1339</v>
      </c>
      <c r="D478" t="s">
        <v>1335</v>
      </c>
      <c r="F478" t="s">
        <v>1340</v>
      </c>
      <c r="H478" t="s">
        <v>24</v>
      </c>
      <c r="I478" t="s">
        <v>18</v>
      </c>
      <c r="J478" t="s">
        <v>20</v>
      </c>
      <c r="K478" t="s">
        <v>1286</v>
      </c>
      <c r="L478" t="s">
        <v>19</v>
      </c>
      <c r="N478" s="18" t="s">
        <v>1309</v>
      </c>
      <c r="O478" t="s">
        <v>451</v>
      </c>
      <c r="R478" t="s">
        <v>1316</v>
      </c>
      <c r="V478" t="s">
        <v>1333</v>
      </c>
    </row>
    <row r="479" spans="1:22" ht="14.25" x14ac:dyDescent="0.15">
      <c r="A479">
        <v>480</v>
      </c>
      <c r="B479">
        <v>1.1000000000000001</v>
      </c>
      <c r="C479" t="s">
        <v>1341</v>
      </c>
      <c r="D479" t="s">
        <v>1342</v>
      </c>
      <c r="F479" t="s">
        <v>1343</v>
      </c>
      <c r="H479" t="s">
        <v>24</v>
      </c>
      <c r="I479" t="s">
        <v>18</v>
      </c>
      <c r="J479" t="s">
        <v>20</v>
      </c>
      <c r="K479" t="s">
        <v>1286</v>
      </c>
      <c r="L479" t="s">
        <v>19</v>
      </c>
      <c r="N479" s="18" t="s">
        <v>1309</v>
      </c>
      <c r="O479" t="s">
        <v>451</v>
      </c>
      <c r="R479" t="s">
        <v>1316</v>
      </c>
      <c r="V479" t="s">
        <v>1333</v>
      </c>
    </row>
    <row r="480" spans="1:22" ht="14.25" x14ac:dyDescent="0.15">
      <c r="A480">
        <v>481</v>
      </c>
      <c r="B480">
        <v>1.1000000000000001</v>
      </c>
      <c r="C480" t="s">
        <v>1344</v>
      </c>
      <c r="D480" t="s">
        <v>1345</v>
      </c>
      <c r="F480" t="s">
        <v>1346</v>
      </c>
      <c r="H480" t="s">
        <v>24</v>
      </c>
      <c r="I480" t="s">
        <v>18</v>
      </c>
      <c r="J480" t="s">
        <v>20</v>
      </c>
      <c r="K480" t="s">
        <v>1286</v>
      </c>
      <c r="L480" t="s">
        <v>19</v>
      </c>
      <c r="N480" s="18" t="s">
        <v>1309</v>
      </c>
      <c r="O480" t="s">
        <v>451</v>
      </c>
      <c r="R480" t="s">
        <v>1316</v>
      </c>
      <c r="V480" t="s">
        <v>1333</v>
      </c>
    </row>
    <row r="481" spans="1:22" ht="14.25" x14ac:dyDescent="0.15">
      <c r="A481">
        <v>482</v>
      </c>
      <c r="B481">
        <v>0.37</v>
      </c>
      <c r="C481" t="s">
        <v>1347</v>
      </c>
      <c r="D481" t="s">
        <v>1348</v>
      </c>
      <c r="F481" t="s">
        <v>1349</v>
      </c>
      <c r="H481" t="s">
        <v>24</v>
      </c>
      <c r="I481" t="s">
        <v>18</v>
      </c>
      <c r="J481" t="s">
        <v>20</v>
      </c>
      <c r="K481" t="s">
        <v>1286</v>
      </c>
      <c r="L481" t="s">
        <v>19</v>
      </c>
      <c r="N481" s="18" t="s">
        <v>1309</v>
      </c>
      <c r="O481" t="s">
        <v>451</v>
      </c>
      <c r="R481" t="s">
        <v>1316</v>
      </c>
      <c r="V481" t="s">
        <v>1303</v>
      </c>
    </row>
    <row r="482" spans="1:22" ht="14.25" x14ac:dyDescent="0.15">
      <c r="A482">
        <v>483</v>
      </c>
      <c r="B482">
        <v>1.1000000000000001</v>
      </c>
      <c r="C482" t="s">
        <v>1350</v>
      </c>
      <c r="D482" t="s">
        <v>1351</v>
      </c>
      <c r="I482" t="s">
        <v>18</v>
      </c>
      <c r="J482" t="s">
        <v>20</v>
      </c>
      <c r="K482" t="s">
        <v>1286</v>
      </c>
      <c r="L482" t="s">
        <v>19</v>
      </c>
      <c r="N482" s="18" t="s">
        <v>1309</v>
      </c>
      <c r="R482" t="s">
        <v>1302</v>
      </c>
    </row>
    <row r="483" spans="1:22" ht="14.25" x14ac:dyDescent="0.15">
      <c r="A483">
        <v>484</v>
      </c>
      <c r="B483">
        <v>0.37</v>
      </c>
      <c r="C483" t="s">
        <v>1352</v>
      </c>
      <c r="D483" t="s">
        <v>1353</v>
      </c>
      <c r="F483" t="s">
        <v>1354</v>
      </c>
      <c r="H483" t="s">
        <v>24</v>
      </c>
      <c r="I483" t="s">
        <v>18</v>
      </c>
      <c r="J483" t="s">
        <v>20</v>
      </c>
      <c r="K483" t="s">
        <v>1286</v>
      </c>
      <c r="L483" t="s">
        <v>19</v>
      </c>
      <c r="N483" s="18" t="s">
        <v>1309</v>
      </c>
      <c r="O483" t="s">
        <v>451</v>
      </c>
      <c r="R483" t="s">
        <v>1316</v>
      </c>
      <c r="V483" t="s">
        <v>1303</v>
      </c>
    </row>
    <row r="484" spans="1:22" ht="14.25" x14ac:dyDescent="0.15">
      <c r="A484">
        <v>485</v>
      </c>
      <c r="B484">
        <v>2.2000000000000002</v>
      </c>
      <c r="C484" t="s">
        <v>1355</v>
      </c>
      <c r="D484" t="s">
        <v>1356</v>
      </c>
      <c r="F484" t="s">
        <v>1357</v>
      </c>
      <c r="H484" t="s">
        <v>24</v>
      </c>
      <c r="I484" t="s">
        <v>18</v>
      </c>
      <c r="J484" t="s">
        <v>20</v>
      </c>
      <c r="K484" t="s">
        <v>1286</v>
      </c>
      <c r="L484" t="s">
        <v>19</v>
      </c>
      <c r="N484" s="18" t="s">
        <v>1309</v>
      </c>
      <c r="O484" t="s">
        <v>451</v>
      </c>
      <c r="R484" t="s">
        <v>1316</v>
      </c>
      <c r="V484" t="s">
        <v>1303</v>
      </c>
    </row>
    <row r="485" spans="1:22" ht="14.25" x14ac:dyDescent="0.15">
      <c r="A485">
        <v>486</v>
      </c>
      <c r="B485">
        <v>2.2000000000000002</v>
      </c>
      <c r="C485" t="s">
        <v>1358</v>
      </c>
      <c r="D485" t="s">
        <v>1359</v>
      </c>
      <c r="F485" t="s">
        <v>1360</v>
      </c>
      <c r="H485" t="s">
        <v>24</v>
      </c>
      <c r="I485" t="s">
        <v>18</v>
      </c>
      <c r="J485" t="s">
        <v>20</v>
      </c>
      <c r="K485" t="s">
        <v>1286</v>
      </c>
      <c r="L485" t="s">
        <v>19</v>
      </c>
      <c r="N485" s="18" t="s">
        <v>1309</v>
      </c>
      <c r="O485" t="s">
        <v>451</v>
      </c>
      <c r="R485" t="s">
        <v>1316</v>
      </c>
      <c r="V485" t="s">
        <v>1303</v>
      </c>
    </row>
    <row r="486" spans="1:22" ht="14.25" x14ac:dyDescent="0.15">
      <c r="A486">
        <v>487</v>
      </c>
      <c r="B486">
        <v>0</v>
      </c>
      <c r="C486" t="s">
        <v>1361</v>
      </c>
      <c r="D486" t="s">
        <v>1362</v>
      </c>
      <c r="F486" t="s">
        <v>1363</v>
      </c>
      <c r="H486" t="s">
        <v>24</v>
      </c>
      <c r="I486" t="s">
        <v>18</v>
      </c>
      <c r="J486" t="s">
        <v>20</v>
      </c>
      <c r="K486" t="s">
        <v>1286</v>
      </c>
      <c r="L486" t="s">
        <v>19</v>
      </c>
      <c r="N486" s="18" t="s">
        <v>1309</v>
      </c>
      <c r="O486" t="s">
        <v>451</v>
      </c>
      <c r="R486" t="s">
        <v>1316</v>
      </c>
      <c r="V486" t="s">
        <v>1364</v>
      </c>
    </row>
    <row r="487" spans="1:22" ht="14.25" x14ac:dyDescent="0.15">
      <c r="A487">
        <v>488</v>
      </c>
      <c r="B487">
        <v>0</v>
      </c>
      <c r="C487" t="s">
        <v>1365</v>
      </c>
      <c r="D487" t="s">
        <v>1366</v>
      </c>
      <c r="F487" t="s">
        <v>1367</v>
      </c>
      <c r="H487" t="s">
        <v>24</v>
      </c>
      <c r="I487" t="s">
        <v>18</v>
      </c>
      <c r="J487" t="s">
        <v>20</v>
      </c>
      <c r="K487" t="s">
        <v>1286</v>
      </c>
      <c r="L487" t="s">
        <v>19</v>
      </c>
      <c r="N487" s="18" t="s">
        <v>1309</v>
      </c>
      <c r="O487" t="s">
        <v>451</v>
      </c>
      <c r="R487" t="s">
        <v>1316</v>
      </c>
      <c r="V487" t="s">
        <v>1368</v>
      </c>
    </row>
    <row r="488" spans="1:22" ht="14.25" x14ac:dyDescent="0.15">
      <c r="A488">
        <v>489</v>
      </c>
      <c r="B488">
        <v>0</v>
      </c>
      <c r="C488" t="s">
        <v>1369</v>
      </c>
      <c r="D488" t="s">
        <v>1366</v>
      </c>
      <c r="F488" t="s">
        <v>1370</v>
      </c>
      <c r="H488" t="s">
        <v>24</v>
      </c>
      <c r="I488" t="s">
        <v>18</v>
      </c>
      <c r="J488" t="s">
        <v>20</v>
      </c>
      <c r="K488" t="s">
        <v>1286</v>
      </c>
      <c r="L488" t="s">
        <v>19</v>
      </c>
      <c r="N488" s="18" t="s">
        <v>1309</v>
      </c>
      <c r="O488" t="s">
        <v>451</v>
      </c>
      <c r="R488" t="s">
        <v>1316</v>
      </c>
      <c r="V488" t="s">
        <v>1368</v>
      </c>
    </row>
    <row r="489" spans="1:22" ht="14.25" x14ac:dyDescent="0.15">
      <c r="A489">
        <v>490</v>
      </c>
      <c r="B489">
        <v>0</v>
      </c>
      <c r="C489" t="s">
        <v>1371</v>
      </c>
      <c r="D489" t="s">
        <v>1366</v>
      </c>
      <c r="F489" t="s">
        <v>1372</v>
      </c>
      <c r="H489" t="s">
        <v>24</v>
      </c>
      <c r="I489" t="s">
        <v>18</v>
      </c>
      <c r="J489" t="s">
        <v>20</v>
      </c>
      <c r="K489" t="s">
        <v>1286</v>
      </c>
      <c r="L489" t="s">
        <v>19</v>
      </c>
      <c r="N489" s="18" t="s">
        <v>1309</v>
      </c>
      <c r="O489" t="s">
        <v>451</v>
      </c>
      <c r="R489" t="s">
        <v>1316</v>
      </c>
      <c r="V489" t="s">
        <v>1368</v>
      </c>
    </row>
    <row r="490" spans="1:22" ht="14.25" x14ac:dyDescent="0.15">
      <c r="A490">
        <v>491</v>
      </c>
      <c r="B490">
        <v>0</v>
      </c>
      <c r="C490" t="s">
        <v>1373</v>
      </c>
      <c r="D490" t="s">
        <v>1374</v>
      </c>
      <c r="F490" t="s">
        <v>1375</v>
      </c>
      <c r="H490" t="s">
        <v>24</v>
      </c>
      <c r="I490" t="s">
        <v>18</v>
      </c>
      <c r="J490" t="s">
        <v>20</v>
      </c>
      <c r="K490" t="s">
        <v>1286</v>
      </c>
      <c r="L490" t="s">
        <v>19</v>
      </c>
      <c r="N490" s="18" t="s">
        <v>1309</v>
      </c>
      <c r="O490" t="s">
        <v>451</v>
      </c>
      <c r="R490" t="s">
        <v>1316</v>
      </c>
      <c r="V490" t="s">
        <v>1376</v>
      </c>
    </row>
    <row r="491" spans="1:22" ht="14.25" x14ac:dyDescent="0.15">
      <c r="A491">
        <v>492</v>
      </c>
      <c r="B491">
        <v>0</v>
      </c>
      <c r="C491" t="s">
        <v>1377</v>
      </c>
      <c r="D491" t="s">
        <v>1378</v>
      </c>
      <c r="F491" t="s">
        <v>1379</v>
      </c>
      <c r="H491" t="s">
        <v>24</v>
      </c>
      <c r="I491" t="s">
        <v>18</v>
      </c>
      <c r="J491" t="s">
        <v>20</v>
      </c>
      <c r="K491" t="s">
        <v>1286</v>
      </c>
      <c r="L491" t="s">
        <v>19</v>
      </c>
      <c r="N491" s="18" t="s">
        <v>1309</v>
      </c>
      <c r="O491" t="s">
        <v>451</v>
      </c>
      <c r="R491" t="s">
        <v>1316</v>
      </c>
      <c r="V491" t="s">
        <v>1376</v>
      </c>
    </row>
    <row r="492" spans="1:22" ht="14.25" x14ac:dyDescent="0.15">
      <c r="A492">
        <v>493</v>
      </c>
      <c r="B492">
        <v>0</v>
      </c>
      <c r="C492" t="s">
        <v>1380</v>
      </c>
      <c r="D492" t="s">
        <v>1378</v>
      </c>
      <c r="F492" t="s">
        <v>1381</v>
      </c>
      <c r="H492" t="s">
        <v>24</v>
      </c>
      <c r="I492" t="s">
        <v>18</v>
      </c>
      <c r="J492" t="s">
        <v>20</v>
      </c>
      <c r="K492" t="s">
        <v>1286</v>
      </c>
      <c r="L492" t="s">
        <v>19</v>
      </c>
      <c r="N492" s="18" t="s">
        <v>1309</v>
      </c>
      <c r="O492" t="s">
        <v>451</v>
      </c>
      <c r="R492" t="s">
        <v>1316</v>
      </c>
      <c r="V492" t="s">
        <v>1376</v>
      </c>
    </row>
    <row r="493" spans="1:22" ht="14.25" x14ac:dyDescent="0.15">
      <c r="A493">
        <v>494</v>
      </c>
      <c r="B493">
        <v>0</v>
      </c>
      <c r="C493" t="s">
        <v>1382</v>
      </c>
      <c r="D493" t="s">
        <v>1383</v>
      </c>
      <c r="F493" t="s">
        <v>1384</v>
      </c>
      <c r="H493" t="s">
        <v>24</v>
      </c>
      <c r="I493" t="s">
        <v>18</v>
      </c>
      <c r="J493" t="s">
        <v>20</v>
      </c>
      <c r="K493" t="s">
        <v>1286</v>
      </c>
      <c r="L493" t="s">
        <v>19</v>
      </c>
      <c r="N493" s="18" t="s">
        <v>1309</v>
      </c>
      <c r="O493" t="s">
        <v>451</v>
      </c>
      <c r="R493" t="s">
        <v>1316</v>
      </c>
      <c r="V493" t="s">
        <v>1376</v>
      </c>
    </row>
    <row r="494" spans="1:22" ht="14.25" x14ac:dyDescent="0.15">
      <c r="A494">
        <v>495</v>
      </c>
      <c r="B494">
        <v>0</v>
      </c>
      <c r="C494" t="s">
        <v>1385</v>
      </c>
      <c r="D494" t="s">
        <v>1386</v>
      </c>
      <c r="F494" t="s">
        <v>1387</v>
      </c>
      <c r="H494" t="s">
        <v>24</v>
      </c>
      <c r="I494" t="s">
        <v>18</v>
      </c>
      <c r="J494" t="s">
        <v>20</v>
      </c>
      <c r="K494" t="s">
        <v>1286</v>
      </c>
      <c r="L494" t="s">
        <v>19</v>
      </c>
      <c r="N494" s="18" t="s">
        <v>1309</v>
      </c>
      <c r="O494" t="s">
        <v>451</v>
      </c>
      <c r="R494" t="s">
        <v>1316</v>
      </c>
      <c r="V494" t="s">
        <v>1376</v>
      </c>
    </row>
    <row r="495" spans="1:22" ht="14.25" x14ac:dyDescent="0.15">
      <c r="A495">
        <v>496</v>
      </c>
      <c r="B495">
        <v>0</v>
      </c>
      <c r="C495" t="s">
        <v>1388</v>
      </c>
      <c r="D495" t="s">
        <v>1389</v>
      </c>
      <c r="F495" t="s">
        <v>1390</v>
      </c>
      <c r="H495" t="s">
        <v>24</v>
      </c>
      <c r="I495" t="s">
        <v>18</v>
      </c>
      <c r="J495" t="s">
        <v>20</v>
      </c>
      <c r="K495" t="s">
        <v>1286</v>
      </c>
      <c r="L495" t="s">
        <v>19</v>
      </c>
      <c r="N495" s="18" t="s">
        <v>1309</v>
      </c>
      <c r="O495" t="s">
        <v>451</v>
      </c>
      <c r="R495" t="s">
        <v>1316</v>
      </c>
      <c r="V495" t="s">
        <v>1376</v>
      </c>
    </row>
    <row r="496" spans="1:22" ht="14.25" x14ac:dyDescent="0.15">
      <c r="A496">
        <v>497</v>
      </c>
      <c r="B496">
        <v>0</v>
      </c>
      <c r="C496" t="s">
        <v>1391</v>
      </c>
      <c r="D496" t="s">
        <v>1392</v>
      </c>
      <c r="F496" t="s">
        <v>1393</v>
      </c>
      <c r="H496" t="s">
        <v>24</v>
      </c>
      <c r="I496" t="s">
        <v>18</v>
      </c>
      <c r="J496" t="s">
        <v>20</v>
      </c>
      <c r="K496" t="s">
        <v>1286</v>
      </c>
      <c r="L496" t="s">
        <v>19</v>
      </c>
      <c r="N496" s="18" t="s">
        <v>1309</v>
      </c>
      <c r="O496" t="s">
        <v>62</v>
      </c>
      <c r="R496" t="s">
        <v>157</v>
      </c>
      <c r="V496" t="s">
        <v>1394</v>
      </c>
    </row>
    <row r="497" spans="1:22" ht="14.25" x14ac:dyDescent="0.15">
      <c r="A497">
        <v>498</v>
      </c>
      <c r="B497">
        <v>0</v>
      </c>
      <c r="C497" t="s">
        <v>1395</v>
      </c>
      <c r="D497" t="s">
        <v>1392</v>
      </c>
      <c r="F497" t="s">
        <v>1396</v>
      </c>
      <c r="H497" t="s">
        <v>24</v>
      </c>
      <c r="I497" t="s">
        <v>18</v>
      </c>
      <c r="J497" t="s">
        <v>20</v>
      </c>
      <c r="K497" t="s">
        <v>1286</v>
      </c>
      <c r="L497" t="s">
        <v>19</v>
      </c>
      <c r="N497" s="18" t="s">
        <v>681</v>
      </c>
      <c r="O497" t="s">
        <v>62</v>
      </c>
      <c r="R497" t="s">
        <v>157</v>
      </c>
      <c r="V497" t="s">
        <v>1394</v>
      </c>
    </row>
    <row r="498" spans="1:22" ht="14.25" x14ac:dyDescent="0.15">
      <c r="A498">
        <v>499</v>
      </c>
      <c r="B498">
        <v>0</v>
      </c>
      <c r="C498" t="s">
        <v>1397</v>
      </c>
      <c r="D498" t="s">
        <v>1392</v>
      </c>
      <c r="F498" t="s">
        <v>1398</v>
      </c>
      <c r="H498" t="s">
        <v>24</v>
      </c>
      <c r="I498" t="s">
        <v>18</v>
      </c>
      <c r="J498" t="s">
        <v>20</v>
      </c>
      <c r="K498" t="s">
        <v>1286</v>
      </c>
      <c r="L498" t="s">
        <v>19</v>
      </c>
      <c r="N498" s="18" t="s">
        <v>681</v>
      </c>
      <c r="O498" t="s">
        <v>62</v>
      </c>
      <c r="R498" t="s">
        <v>157</v>
      </c>
      <c r="V498" t="s">
        <v>1394</v>
      </c>
    </row>
    <row r="499" spans="1:22" ht="14.25" x14ac:dyDescent="0.15">
      <c r="A499">
        <v>500</v>
      </c>
      <c r="B499">
        <v>0</v>
      </c>
      <c r="C499" t="s">
        <v>1399</v>
      </c>
      <c r="D499" t="s">
        <v>1392</v>
      </c>
      <c r="F499" t="s">
        <v>1400</v>
      </c>
      <c r="H499" t="s">
        <v>24</v>
      </c>
      <c r="I499" t="s">
        <v>18</v>
      </c>
      <c r="J499" t="s">
        <v>20</v>
      </c>
      <c r="K499" t="s">
        <v>1286</v>
      </c>
      <c r="L499" t="s">
        <v>19</v>
      </c>
      <c r="N499" s="18" t="s">
        <v>681</v>
      </c>
      <c r="O499" t="s">
        <v>62</v>
      </c>
      <c r="R499" t="s">
        <v>157</v>
      </c>
      <c r="V499" t="s">
        <v>1394</v>
      </c>
    </row>
    <row r="500" spans="1:22" ht="14.25" x14ac:dyDescent="0.15">
      <c r="A500">
        <v>501</v>
      </c>
      <c r="B500">
        <v>0</v>
      </c>
      <c r="C500" t="s">
        <v>1401</v>
      </c>
      <c r="D500" t="s">
        <v>1402</v>
      </c>
      <c r="F500" t="s">
        <v>1403</v>
      </c>
      <c r="H500" t="s">
        <v>24</v>
      </c>
      <c r="I500" t="s">
        <v>18</v>
      </c>
      <c r="J500" t="s">
        <v>20</v>
      </c>
      <c r="K500" t="s">
        <v>1286</v>
      </c>
      <c r="L500" t="s">
        <v>19</v>
      </c>
      <c r="N500" s="18" t="s">
        <v>681</v>
      </c>
      <c r="O500" t="s">
        <v>62</v>
      </c>
      <c r="R500" t="s">
        <v>157</v>
      </c>
      <c r="V500" t="s">
        <v>1394</v>
      </c>
    </row>
    <row r="501" spans="1:22" ht="14.25" x14ac:dyDescent="0.15">
      <c r="A501">
        <v>502</v>
      </c>
      <c r="B501">
        <v>0</v>
      </c>
      <c r="C501" t="s">
        <v>1404</v>
      </c>
      <c r="D501" t="s">
        <v>1402</v>
      </c>
      <c r="F501" t="s">
        <v>1405</v>
      </c>
      <c r="H501" t="s">
        <v>24</v>
      </c>
      <c r="I501" t="s">
        <v>18</v>
      </c>
      <c r="J501" t="s">
        <v>20</v>
      </c>
      <c r="K501" t="s">
        <v>1286</v>
      </c>
      <c r="L501" t="s">
        <v>19</v>
      </c>
      <c r="N501" s="18" t="s">
        <v>681</v>
      </c>
      <c r="O501" t="s">
        <v>62</v>
      </c>
      <c r="R501" t="s">
        <v>157</v>
      </c>
      <c r="V501" t="s">
        <v>1394</v>
      </c>
    </row>
    <row r="502" spans="1:22" ht="14.25" x14ac:dyDescent="0.15">
      <c r="A502">
        <v>503</v>
      </c>
      <c r="B502">
        <v>0</v>
      </c>
      <c r="C502" t="s">
        <v>1406</v>
      </c>
      <c r="D502" t="s">
        <v>1402</v>
      </c>
      <c r="F502" t="s">
        <v>1407</v>
      </c>
      <c r="H502" t="s">
        <v>24</v>
      </c>
      <c r="I502" t="s">
        <v>18</v>
      </c>
      <c r="J502" t="s">
        <v>20</v>
      </c>
      <c r="K502" t="s">
        <v>1286</v>
      </c>
      <c r="L502" t="s">
        <v>19</v>
      </c>
      <c r="N502" s="18" t="s">
        <v>681</v>
      </c>
      <c r="O502" t="s">
        <v>62</v>
      </c>
      <c r="R502" t="s">
        <v>157</v>
      </c>
      <c r="V502" t="s">
        <v>1394</v>
      </c>
    </row>
    <row r="503" spans="1:22" ht="14.25" x14ac:dyDescent="0.15">
      <c r="A503">
        <v>504</v>
      </c>
      <c r="B503">
        <v>0</v>
      </c>
      <c r="C503" t="s">
        <v>1408</v>
      </c>
      <c r="D503" t="s">
        <v>1409</v>
      </c>
      <c r="F503" t="s">
        <v>1410</v>
      </c>
      <c r="H503" t="s">
        <v>24</v>
      </c>
      <c r="I503" t="s">
        <v>18</v>
      </c>
      <c r="J503" t="s">
        <v>20</v>
      </c>
      <c r="K503" t="s">
        <v>1286</v>
      </c>
      <c r="L503" t="s">
        <v>19</v>
      </c>
      <c r="N503" s="18" t="s">
        <v>681</v>
      </c>
      <c r="O503" t="s">
        <v>62</v>
      </c>
      <c r="R503" t="s">
        <v>157</v>
      </c>
      <c r="V503" t="s">
        <v>1394</v>
      </c>
    </row>
    <row r="504" spans="1:22" ht="14.25" x14ac:dyDescent="0.15">
      <c r="A504">
        <v>505</v>
      </c>
      <c r="B504">
        <v>0</v>
      </c>
      <c r="C504" t="s">
        <v>1411</v>
      </c>
      <c r="D504" t="s">
        <v>1412</v>
      </c>
      <c r="I504" t="s">
        <v>18</v>
      </c>
      <c r="J504" t="s">
        <v>20</v>
      </c>
      <c r="K504" t="s">
        <v>1286</v>
      </c>
      <c r="L504" t="s">
        <v>19</v>
      </c>
      <c r="N504" s="18" t="s">
        <v>681</v>
      </c>
    </row>
    <row r="505" spans="1:22" ht="14.25" x14ac:dyDescent="0.15">
      <c r="A505">
        <v>506</v>
      </c>
      <c r="B505">
        <v>0</v>
      </c>
      <c r="C505" t="s">
        <v>1413</v>
      </c>
      <c r="D505" t="s">
        <v>1414</v>
      </c>
      <c r="F505" t="s">
        <v>1415</v>
      </c>
      <c r="H505" t="s">
        <v>24</v>
      </c>
      <c r="I505" t="s">
        <v>18</v>
      </c>
      <c r="J505" t="s">
        <v>20</v>
      </c>
      <c r="K505" t="s">
        <v>1286</v>
      </c>
      <c r="L505" t="s">
        <v>19</v>
      </c>
      <c r="N505" s="18" t="s">
        <v>681</v>
      </c>
      <c r="O505" t="s">
        <v>62</v>
      </c>
      <c r="R505" t="s">
        <v>157</v>
      </c>
      <c r="V505" t="s">
        <v>1394</v>
      </c>
    </row>
    <row r="506" spans="1:22" ht="14.25" x14ac:dyDescent="0.15">
      <c r="A506">
        <v>507</v>
      </c>
      <c r="B506">
        <v>0</v>
      </c>
      <c r="C506" t="s">
        <v>1416</v>
      </c>
      <c r="D506" t="s">
        <v>1414</v>
      </c>
      <c r="F506" t="s">
        <v>1415</v>
      </c>
      <c r="H506" t="s">
        <v>24</v>
      </c>
      <c r="I506" t="s">
        <v>18</v>
      </c>
      <c r="J506" t="s">
        <v>20</v>
      </c>
      <c r="K506" t="s">
        <v>1286</v>
      </c>
      <c r="L506" t="s">
        <v>19</v>
      </c>
      <c r="N506" s="18" t="s">
        <v>681</v>
      </c>
      <c r="O506" t="s">
        <v>62</v>
      </c>
      <c r="R506" t="s">
        <v>157</v>
      </c>
      <c r="V506" t="s">
        <v>1394</v>
      </c>
    </row>
    <row r="507" spans="1:22" ht="14.25" x14ac:dyDescent="0.15">
      <c r="A507">
        <v>508</v>
      </c>
      <c r="B507">
        <v>0</v>
      </c>
      <c r="C507" t="s">
        <v>1417</v>
      </c>
      <c r="D507" t="s">
        <v>1414</v>
      </c>
      <c r="F507" t="s">
        <v>1415</v>
      </c>
      <c r="H507" t="s">
        <v>24</v>
      </c>
      <c r="I507" t="s">
        <v>18</v>
      </c>
      <c r="J507" t="s">
        <v>20</v>
      </c>
      <c r="K507" t="s">
        <v>1286</v>
      </c>
      <c r="L507" t="s">
        <v>19</v>
      </c>
      <c r="N507" s="18" t="s">
        <v>681</v>
      </c>
      <c r="O507" t="s">
        <v>62</v>
      </c>
      <c r="R507" t="s">
        <v>157</v>
      </c>
      <c r="V507" t="s">
        <v>1394</v>
      </c>
    </row>
    <row r="508" spans="1:22" ht="14.25" x14ac:dyDescent="0.15">
      <c r="A508">
        <v>509</v>
      </c>
      <c r="B508">
        <v>0</v>
      </c>
      <c r="C508" t="s">
        <v>1418</v>
      </c>
      <c r="D508" t="s">
        <v>1414</v>
      </c>
      <c r="F508" t="s">
        <v>1415</v>
      </c>
      <c r="H508" t="s">
        <v>24</v>
      </c>
      <c r="I508" t="s">
        <v>18</v>
      </c>
      <c r="J508" t="s">
        <v>20</v>
      </c>
      <c r="K508" t="s">
        <v>1286</v>
      </c>
      <c r="L508" t="s">
        <v>19</v>
      </c>
      <c r="N508" s="18" t="s">
        <v>681</v>
      </c>
      <c r="O508" t="s">
        <v>62</v>
      </c>
      <c r="R508" t="s">
        <v>157</v>
      </c>
      <c r="V508" t="s">
        <v>1394</v>
      </c>
    </row>
    <row r="509" spans="1:22" ht="14.25" x14ac:dyDescent="0.15">
      <c r="A509">
        <v>510</v>
      </c>
      <c r="B509">
        <v>0</v>
      </c>
      <c r="C509" t="s">
        <v>1419</v>
      </c>
      <c r="D509" t="s">
        <v>1420</v>
      </c>
      <c r="F509" t="s">
        <v>1421</v>
      </c>
      <c r="H509" t="s">
        <v>24</v>
      </c>
      <c r="I509" t="s">
        <v>18</v>
      </c>
      <c r="J509" t="s">
        <v>20</v>
      </c>
      <c r="K509" t="s">
        <v>1286</v>
      </c>
      <c r="L509" t="s">
        <v>19</v>
      </c>
      <c r="N509" s="18" t="s">
        <v>681</v>
      </c>
      <c r="O509" t="s">
        <v>62</v>
      </c>
      <c r="R509" t="s">
        <v>157</v>
      </c>
      <c r="V509" t="s">
        <v>1394</v>
      </c>
    </row>
    <row r="510" spans="1:22" ht="14.25" x14ac:dyDescent="0.15">
      <c r="A510">
        <v>511</v>
      </c>
      <c r="B510">
        <v>0</v>
      </c>
      <c r="C510" t="s">
        <v>1422</v>
      </c>
      <c r="D510" t="s">
        <v>1287</v>
      </c>
      <c r="F510" t="s">
        <v>1423</v>
      </c>
      <c r="H510" t="s">
        <v>24</v>
      </c>
      <c r="I510" t="s">
        <v>18</v>
      </c>
      <c r="J510" t="s">
        <v>20</v>
      </c>
      <c r="K510" t="s">
        <v>1286</v>
      </c>
      <c r="L510" t="s">
        <v>19</v>
      </c>
      <c r="N510" s="18" t="s">
        <v>681</v>
      </c>
      <c r="O510" t="s">
        <v>62</v>
      </c>
      <c r="R510" t="s">
        <v>149</v>
      </c>
      <c r="V510" t="s">
        <v>1424</v>
      </c>
    </row>
    <row r="511" spans="1:22" ht="14.25" x14ac:dyDescent="0.15">
      <c r="A511">
        <v>512</v>
      </c>
      <c r="B511">
        <v>0</v>
      </c>
      <c r="C511" t="s">
        <v>1425</v>
      </c>
      <c r="D511" t="s">
        <v>1426</v>
      </c>
      <c r="F511" t="s">
        <v>1427</v>
      </c>
      <c r="H511" t="s">
        <v>24</v>
      </c>
      <c r="I511" t="s">
        <v>18</v>
      </c>
      <c r="J511" t="s">
        <v>20</v>
      </c>
      <c r="K511" t="s">
        <v>1286</v>
      </c>
      <c r="L511" t="s">
        <v>19</v>
      </c>
      <c r="N511" s="18" t="s">
        <v>681</v>
      </c>
      <c r="O511" t="s">
        <v>62</v>
      </c>
      <c r="P511">
        <v>43</v>
      </c>
      <c r="Q511" t="s">
        <v>60</v>
      </c>
      <c r="R511" t="s">
        <v>157</v>
      </c>
      <c r="V511" t="s">
        <v>1394</v>
      </c>
    </row>
    <row r="512" spans="1:22" ht="14.25" x14ac:dyDescent="0.15">
      <c r="A512">
        <v>513</v>
      </c>
      <c r="B512">
        <v>0</v>
      </c>
      <c r="C512" t="s">
        <v>1428</v>
      </c>
      <c r="D512" t="s">
        <v>1426</v>
      </c>
      <c r="F512" t="s">
        <v>1429</v>
      </c>
      <c r="H512" t="s">
        <v>24</v>
      </c>
      <c r="I512" t="s">
        <v>18</v>
      </c>
      <c r="J512" t="s">
        <v>20</v>
      </c>
      <c r="K512" t="s">
        <v>1286</v>
      </c>
      <c r="L512" t="s">
        <v>19</v>
      </c>
      <c r="N512" s="18" t="s">
        <v>681</v>
      </c>
      <c r="O512" t="s">
        <v>62</v>
      </c>
      <c r="P512">
        <v>44</v>
      </c>
      <c r="Q512" t="s">
        <v>60</v>
      </c>
      <c r="R512" t="s">
        <v>157</v>
      </c>
      <c r="V512" t="s">
        <v>1394</v>
      </c>
    </row>
    <row r="513" spans="1:22" ht="14.25" x14ac:dyDescent="0.15">
      <c r="A513">
        <v>514</v>
      </c>
      <c r="B513">
        <v>0</v>
      </c>
      <c r="C513" t="s">
        <v>1430</v>
      </c>
      <c r="D513" t="s">
        <v>1426</v>
      </c>
      <c r="F513" t="s">
        <v>1431</v>
      </c>
      <c r="H513" t="s">
        <v>24</v>
      </c>
      <c r="I513" t="s">
        <v>18</v>
      </c>
      <c r="J513" t="s">
        <v>20</v>
      </c>
      <c r="K513" t="s">
        <v>1286</v>
      </c>
      <c r="L513" t="s">
        <v>19</v>
      </c>
      <c r="N513" s="18" t="s">
        <v>681</v>
      </c>
      <c r="O513" t="s">
        <v>62</v>
      </c>
      <c r="P513">
        <v>45</v>
      </c>
      <c r="Q513" t="s">
        <v>60</v>
      </c>
      <c r="R513" t="s">
        <v>157</v>
      </c>
      <c r="V513" t="s">
        <v>1394</v>
      </c>
    </row>
    <row r="514" spans="1:22" ht="14.25" x14ac:dyDescent="0.15">
      <c r="A514">
        <v>515</v>
      </c>
      <c r="B514">
        <v>0</v>
      </c>
      <c r="C514" t="s">
        <v>1432</v>
      </c>
      <c r="D514" t="s">
        <v>1426</v>
      </c>
      <c r="F514" t="s">
        <v>1433</v>
      </c>
      <c r="H514" t="s">
        <v>24</v>
      </c>
      <c r="I514" t="s">
        <v>18</v>
      </c>
      <c r="J514" t="s">
        <v>20</v>
      </c>
      <c r="K514" t="s">
        <v>1286</v>
      </c>
      <c r="L514" t="s">
        <v>19</v>
      </c>
      <c r="N514" s="18" t="s">
        <v>681</v>
      </c>
      <c r="O514" t="s">
        <v>62</v>
      </c>
      <c r="P514">
        <v>46</v>
      </c>
      <c r="Q514" t="s">
        <v>60</v>
      </c>
      <c r="R514" t="s">
        <v>157</v>
      </c>
      <c r="V514" t="s">
        <v>1394</v>
      </c>
    </row>
    <row r="515" spans="1:22" ht="14.25" x14ac:dyDescent="0.15">
      <c r="A515">
        <v>516</v>
      </c>
      <c r="B515">
        <v>0</v>
      </c>
      <c r="C515" t="s">
        <v>1434</v>
      </c>
      <c r="D515" t="s">
        <v>1426</v>
      </c>
      <c r="F515" t="s">
        <v>1435</v>
      </c>
      <c r="H515" t="s">
        <v>24</v>
      </c>
      <c r="I515" t="s">
        <v>18</v>
      </c>
      <c r="J515" t="s">
        <v>20</v>
      </c>
      <c r="K515" t="s">
        <v>1286</v>
      </c>
      <c r="L515" t="s">
        <v>19</v>
      </c>
      <c r="N515" s="18" t="s">
        <v>681</v>
      </c>
      <c r="O515" t="s">
        <v>62</v>
      </c>
      <c r="P515">
        <v>47</v>
      </c>
      <c r="Q515" t="s">
        <v>60</v>
      </c>
      <c r="R515" t="s">
        <v>157</v>
      </c>
      <c r="V515" t="s">
        <v>1394</v>
      </c>
    </row>
    <row r="516" spans="1:22" ht="14.25" x14ac:dyDescent="0.15">
      <c r="A516">
        <v>517</v>
      </c>
      <c r="B516">
        <v>0</v>
      </c>
      <c r="C516" t="s">
        <v>1436</v>
      </c>
      <c r="D516" t="s">
        <v>1426</v>
      </c>
      <c r="F516" t="s">
        <v>1437</v>
      </c>
      <c r="H516" t="s">
        <v>24</v>
      </c>
      <c r="I516" t="s">
        <v>18</v>
      </c>
      <c r="J516" t="s">
        <v>20</v>
      </c>
      <c r="K516" t="s">
        <v>1286</v>
      </c>
      <c r="L516" t="s">
        <v>19</v>
      </c>
      <c r="N516" s="18" t="s">
        <v>681</v>
      </c>
      <c r="O516" t="s">
        <v>62</v>
      </c>
      <c r="P516">
        <v>48</v>
      </c>
      <c r="Q516" t="s">
        <v>60</v>
      </c>
      <c r="R516" t="s">
        <v>157</v>
      </c>
      <c r="V516" t="s">
        <v>1394</v>
      </c>
    </row>
    <row r="517" spans="1:22" ht="14.25" x14ac:dyDescent="0.15">
      <c r="A517">
        <v>518</v>
      </c>
      <c r="B517">
        <v>0</v>
      </c>
      <c r="C517" t="s">
        <v>1438</v>
      </c>
      <c r="D517" t="s">
        <v>1426</v>
      </c>
      <c r="F517" t="s">
        <v>1439</v>
      </c>
      <c r="H517" t="s">
        <v>24</v>
      </c>
      <c r="I517" t="s">
        <v>18</v>
      </c>
      <c r="J517" t="s">
        <v>20</v>
      </c>
      <c r="K517" t="s">
        <v>1286</v>
      </c>
      <c r="L517" t="s">
        <v>19</v>
      </c>
      <c r="N517" s="18" t="s">
        <v>681</v>
      </c>
      <c r="O517" t="s">
        <v>62</v>
      </c>
      <c r="P517">
        <v>49</v>
      </c>
      <c r="Q517" t="s">
        <v>60</v>
      </c>
      <c r="R517" t="s">
        <v>157</v>
      </c>
      <c r="V517" t="s">
        <v>1394</v>
      </c>
    </row>
    <row r="518" spans="1:22" ht="14.25" x14ac:dyDescent="0.15">
      <c r="A518">
        <v>519</v>
      </c>
      <c r="B518">
        <v>0</v>
      </c>
      <c r="C518" t="s">
        <v>1440</v>
      </c>
      <c r="D518" t="s">
        <v>1426</v>
      </c>
      <c r="F518" t="s">
        <v>1441</v>
      </c>
      <c r="H518" t="s">
        <v>24</v>
      </c>
      <c r="I518" t="s">
        <v>18</v>
      </c>
      <c r="J518" t="s">
        <v>20</v>
      </c>
      <c r="K518" t="s">
        <v>1286</v>
      </c>
      <c r="L518" t="s">
        <v>19</v>
      </c>
      <c r="N518" s="18" t="s">
        <v>681</v>
      </c>
      <c r="O518" t="s">
        <v>62</v>
      </c>
      <c r="P518">
        <v>50</v>
      </c>
      <c r="Q518" t="s">
        <v>60</v>
      </c>
      <c r="R518" t="s">
        <v>157</v>
      </c>
      <c r="V518" t="s">
        <v>1394</v>
      </c>
    </row>
    <row r="519" spans="1:22" ht="14.25" x14ac:dyDescent="0.15">
      <c r="A519">
        <v>520</v>
      </c>
      <c r="B519">
        <v>0</v>
      </c>
      <c r="C519" t="s">
        <v>1442</v>
      </c>
      <c r="D519" t="s">
        <v>1426</v>
      </c>
      <c r="F519" t="s">
        <v>1443</v>
      </c>
      <c r="H519" t="s">
        <v>24</v>
      </c>
      <c r="I519" t="s">
        <v>18</v>
      </c>
      <c r="J519" t="s">
        <v>20</v>
      </c>
      <c r="K519" t="s">
        <v>1286</v>
      </c>
      <c r="L519" t="s">
        <v>19</v>
      </c>
      <c r="N519" s="18" t="s">
        <v>681</v>
      </c>
      <c r="O519" t="s">
        <v>62</v>
      </c>
      <c r="P519">
        <v>51</v>
      </c>
      <c r="Q519" t="s">
        <v>60</v>
      </c>
      <c r="R519" t="s">
        <v>157</v>
      </c>
      <c r="V519" t="s">
        <v>1394</v>
      </c>
    </row>
    <row r="520" spans="1:22" ht="14.25" x14ac:dyDescent="0.15">
      <c r="A520">
        <v>521</v>
      </c>
      <c r="B520">
        <v>0</v>
      </c>
      <c r="C520" t="s">
        <v>1444</v>
      </c>
      <c r="D520" t="s">
        <v>1426</v>
      </c>
      <c r="F520" t="s">
        <v>1443</v>
      </c>
      <c r="H520" t="s">
        <v>24</v>
      </c>
      <c r="I520" t="s">
        <v>18</v>
      </c>
      <c r="J520" t="s">
        <v>20</v>
      </c>
      <c r="K520" t="s">
        <v>1286</v>
      </c>
      <c r="L520" t="s">
        <v>19</v>
      </c>
      <c r="N520" s="18" t="s">
        <v>681</v>
      </c>
      <c r="O520" t="s">
        <v>62</v>
      </c>
      <c r="P520">
        <v>51</v>
      </c>
      <c r="Q520" t="s">
        <v>60</v>
      </c>
      <c r="R520" t="s">
        <v>157</v>
      </c>
      <c r="V520" t="s">
        <v>1394</v>
      </c>
    </row>
    <row r="521" spans="1:22" ht="14.25" x14ac:dyDescent="0.15">
      <c r="A521">
        <v>522</v>
      </c>
      <c r="B521">
        <v>0</v>
      </c>
      <c r="C521" t="s">
        <v>1445</v>
      </c>
      <c r="D521" t="s">
        <v>1446</v>
      </c>
      <c r="F521" t="s">
        <v>1447</v>
      </c>
      <c r="H521" t="s">
        <v>24</v>
      </c>
      <c r="I521" t="s">
        <v>18</v>
      </c>
      <c r="J521" t="s">
        <v>20</v>
      </c>
      <c r="K521" t="s">
        <v>1286</v>
      </c>
      <c r="L521" t="s">
        <v>19</v>
      </c>
      <c r="N521" s="18" t="s">
        <v>681</v>
      </c>
      <c r="O521" t="s">
        <v>62</v>
      </c>
      <c r="R521" t="s">
        <v>157</v>
      </c>
      <c r="V521" t="s">
        <v>1394</v>
      </c>
    </row>
    <row r="522" spans="1:22" ht="14.25" x14ac:dyDescent="0.15">
      <c r="A522">
        <v>523</v>
      </c>
      <c r="B522">
        <v>0</v>
      </c>
      <c r="C522" t="s">
        <v>1448</v>
      </c>
      <c r="D522" t="s">
        <v>1446</v>
      </c>
      <c r="F522" t="s">
        <v>1449</v>
      </c>
      <c r="H522" t="s">
        <v>24</v>
      </c>
      <c r="I522" t="s">
        <v>18</v>
      </c>
      <c r="J522" t="s">
        <v>20</v>
      </c>
      <c r="K522" t="s">
        <v>1286</v>
      </c>
      <c r="L522" t="s">
        <v>19</v>
      </c>
      <c r="N522" s="18" t="s">
        <v>681</v>
      </c>
      <c r="O522" t="s">
        <v>62</v>
      </c>
      <c r="R522" t="s">
        <v>157</v>
      </c>
      <c r="V522" t="s">
        <v>1394</v>
      </c>
    </row>
    <row r="523" spans="1:22" ht="14.25" x14ac:dyDescent="0.15">
      <c r="A523">
        <v>524</v>
      </c>
      <c r="B523">
        <v>0</v>
      </c>
      <c r="C523" t="s">
        <v>1450</v>
      </c>
      <c r="D523" t="s">
        <v>1446</v>
      </c>
      <c r="F523" t="s">
        <v>1451</v>
      </c>
      <c r="H523" t="s">
        <v>24</v>
      </c>
      <c r="I523" t="s">
        <v>18</v>
      </c>
      <c r="J523" t="s">
        <v>20</v>
      </c>
      <c r="K523" t="s">
        <v>1286</v>
      </c>
      <c r="L523" t="s">
        <v>19</v>
      </c>
      <c r="N523" s="18" t="s">
        <v>681</v>
      </c>
      <c r="O523" t="s">
        <v>62</v>
      </c>
      <c r="R523" t="s">
        <v>157</v>
      </c>
      <c r="V523" t="s">
        <v>1394</v>
      </c>
    </row>
    <row r="524" spans="1:22" ht="14.25" x14ac:dyDescent="0.15">
      <c r="A524">
        <v>525</v>
      </c>
      <c r="B524">
        <v>0</v>
      </c>
      <c r="C524" t="s">
        <v>1452</v>
      </c>
      <c r="D524" t="s">
        <v>1446</v>
      </c>
      <c r="F524" t="s">
        <v>1453</v>
      </c>
      <c r="H524" t="s">
        <v>24</v>
      </c>
      <c r="I524" t="s">
        <v>18</v>
      </c>
      <c r="J524" t="s">
        <v>20</v>
      </c>
      <c r="K524" t="s">
        <v>1286</v>
      </c>
      <c r="L524" t="s">
        <v>19</v>
      </c>
      <c r="N524" s="18" t="s">
        <v>681</v>
      </c>
      <c r="O524" t="s">
        <v>62</v>
      </c>
      <c r="R524" t="s">
        <v>157</v>
      </c>
      <c r="V524" t="s">
        <v>1394</v>
      </c>
    </row>
    <row r="525" spans="1:22" ht="14.25" x14ac:dyDescent="0.15">
      <c r="A525">
        <v>526</v>
      </c>
      <c r="B525">
        <v>0</v>
      </c>
      <c r="C525" t="s">
        <v>1454</v>
      </c>
      <c r="D525" t="s">
        <v>1446</v>
      </c>
      <c r="F525" t="s">
        <v>1455</v>
      </c>
      <c r="H525" t="s">
        <v>24</v>
      </c>
      <c r="I525" t="s">
        <v>18</v>
      </c>
      <c r="J525" t="s">
        <v>20</v>
      </c>
      <c r="K525" t="s">
        <v>1286</v>
      </c>
      <c r="L525" t="s">
        <v>19</v>
      </c>
      <c r="N525" s="18" t="s">
        <v>681</v>
      </c>
      <c r="O525" t="s">
        <v>62</v>
      </c>
      <c r="R525" t="s">
        <v>157</v>
      </c>
      <c r="V525" t="s">
        <v>1394</v>
      </c>
    </row>
    <row r="526" spans="1:22" ht="14.25" x14ac:dyDescent="0.15">
      <c r="A526">
        <v>527</v>
      </c>
      <c r="B526">
        <v>0</v>
      </c>
      <c r="C526" t="s">
        <v>1456</v>
      </c>
      <c r="D526" t="s">
        <v>1446</v>
      </c>
      <c r="F526" t="s">
        <v>1457</v>
      </c>
      <c r="H526" t="s">
        <v>24</v>
      </c>
      <c r="I526" t="s">
        <v>18</v>
      </c>
      <c r="J526" t="s">
        <v>20</v>
      </c>
      <c r="K526" t="s">
        <v>1286</v>
      </c>
      <c r="L526" t="s">
        <v>19</v>
      </c>
      <c r="N526" s="18" t="s">
        <v>681</v>
      </c>
      <c r="O526" t="s">
        <v>62</v>
      </c>
      <c r="R526" t="s">
        <v>157</v>
      </c>
      <c r="V526" t="s">
        <v>1394</v>
      </c>
    </row>
    <row r="527" spans="1:22" ht="14.25" x14ac:dyDescent="0.15">
      <c r="A527">
        <v>528</v>
      </c>
      <c r="B527">
        <v>0</v>
      </c>
      <c r="C527" t="s">
        <v>1458</v>
      </c>
      <c r="D527" t="s">
        <v>1446</v>
      </c>
      <c r="F527" t="s">
        <v>1459</v>
      </c>
      <c r="H527" t="s">
        <v>24</v>
      </c>
      <c r="I527" t="s">
        <v>18</v>
      </c>
      <c r="J527" t="s">
        <v>20</v>
      </c>
      <c r="K527" t="s">
        <v>1286</v>
      </c>
      <c r="L527" t="s">
        <v>19</v>
      </c>
      <c r="N527" s="18" t="s">
        <v>681</v>
      </c>
      <c r="O527" t="s">
        <v>62</v>
      </c>
      <c r="R527" t="s">
        <v>157</v>
      </c>
      <c r="V527" t="s">
        <v>1394</v>
      </c>
    </row>
    <row r="528" spans="1:22" ht="14.25" x14ac:dyDescent="0.15">
      <c r="A528">
        <v>529</v>
      </c>
      <c r="B528">
        <v>0</v>
      </c>
      <c r="C528" t="s">
        <v>1460</v>
      </c>
      <c r="D528" t="s">
        <v>1446</v>
      </c>
      <c r="F528" t="s">
        <v>1461</v>
      </c>
      <c r="H528" t="s">
        <v>24</v>
      </c>
      <c r="I528" t="s">
        <v>18</v>
      </c>
      <c r="J528" t="s">
        <v>20</v>
      </c>
      <c r="K528" t="s">
        <v>1286</v>
      </c>
      <c r="L528" t="s">
        <v>19</v>
      </c>
      <c r="N528" s="18" t="s">
        <v>681</v>
      </c>
      <c r="O528" t="s">
        <v>62</v>
      </c>
      <c r="R528" t="s">
        <v>157</v>
      </c>
      <c r="V528" t="s">
        <v>1394</v>
      </c>
    </row>
    <row r="529" spans="1:22" ht="14.25" x14ac:dyDescent="0.15">
      <c r="A529">
        <v>530</v>
      </c>
      <c r="B529">
        <v>0</v>
      </c>
      <c r="C529" t="s">
        <v>1462</v>
      </c>
      <c r="D529" t="s">
        <v>1446</v>
      </c>
      <c r="F529" t="s">
        <v>1463</v>
      </c>
      <c r="H529" t="s">
        <v>24</v>
      </c>
      <c r="I529" t="s">
        <v>18</v>
      </c>
      <c r="J529" t="s">
        <v>20</v>
      </c>
      <c r="K529" t="s">
        <v>1286</v>
      </c>
      <c r="L529" t="s">
        <v>19</v>
      </c>
      <c r="N529" s="18" t="s">
        <v>681</v>
      </c>
      <c r="O529" t="s">
        <v>62</v>
      </c>
      <c r="R529" t="s">
        <v>157</v>
      </c>
      <c r="V529" t="s">
        <v>1394</v>
      </c>
    </row>
    <row r="530" spans="1:22" ht="14.25" x14ac:dyDescent="0.15">
      <c r="A530">
        <v>531</v>
      </c>
      <c r="B530">
        <v>0</v>
      </c>
      <c r="C530" t="s">
        <v>1464</v>
      </c>
      <c r="D530" t="s">
        <v>1446</v>
      </c>
      <c r="F530" t="s">
        <v>1465</v>
      </c>
      <c r="H530" t="s">
        <v>24</v>
      </c>
      <c r="I530" t="s">
        <v>18</v>
      </c>
      <c r="J530" t="s">
        <v>20</v>
      </c>
      <c r="K530" t="s">
        <v>1286</v>
      </c>
      <c r="L530" t="s">
        <v>19</v>
      </c>
      <c r="N530" s="18" t="s">
        <v>681</v>
      </c>
      <c r="O530" t="s">
        <v>62</v>
      </c>
      <c r="R530" t="s">
        <v>157</v>
      </c>
      <c r="V530" t="s">
        <v>1394</v>
      </c>
    </row>
    <row r="531" spans="1:22" ht="14.25" x14ac:dyDescent="0.15">
      <c r="A531">
        <v>532</v>
      </c>
      <c r="B531">
        <v>0</v>
      </c>
      <c r="C531" t="s">
        <v>1466</v>
      </c>
      <c r="D531" t="s">
        <v>1467</v>
      </c>
      <c r="F531">
        <v>0</v>
      </c>
      <c r="H531" t="s">
        <v>97</v>
      </c>
      <c r="I531" t="s">
        <v>18</v>
      </c>
      <c r="J531" t="s">
        <v>20</v>
      </c>
      <c r="K531" t="s">
        <v>1286</v>
      </c>
      <c r="L531" t="s">
        <v>19</v>
      </c>
      <c r="N531" s="18" t="s">
        <v>681</v>
      </c>
      <c r="O531" t="s">
        <v>98</v>
      </c>
      <c r="P531">
        <v>388</v>
      </c>
      <c r="Q531" t="e">
        <v>#N/A</v>
      </c>
      <c r="R531" t="s">
        <v>1468</v>
      </c>
    </row>
    <row r="532" spans="1:22" ht="14.25" x14ac:dyDescent="0.15">
      <c r="A532">
        <v>533</v>
      </c>
      <c r="B532">
        <v>0</v>
      </c>
      <c r="C532" t="s">
        <v>1469</v>
      </c>
      <c r="D532" t="s">
        <v>1467</v>
      </c>
      <c r="F532">
        <v>0</v>
      </c>
      <c r="H532" t="s">
        <v>97</v>
      </c>
      <c r="I532" t="s">
        <v>18</v>
      </c>
      <c r="J532" t="s">
        <v>20</v>
      </c>
      <c r="K532" t="s">
        <v>1286</v>
      </c>
      <c r="L532" t="s">
        <v>19</v>
      </c>
      <c r="N532" s="18" t="s">
        <v>681</v>
      </c>
      <c r="O532" t="s">
        <v>98</v>
      </c>
      <c r="P532">
        <v>388</v>
      </c>
      <c r="Q532" t="e">
        <v>#N/A</v>
      </c>
      <c r="R532" t="s">
        <v>1468</v>
      </c>
    </row>
    <row r="533" spans="1:22" ht="14.25" x14ac:dyDescent="0.15">
      <c r="A533">
        <v>534</v>
      </c>
      <c r="B533">
        <v>0</v>
      </c>
      <c r="C533" t="s">
        <v>1470</v>
      </c>
      <c r="D533" t="s">
        <v>1471</v>
      </c>
      <c r="F533">
        <v>0</v>
      </c>
      <c r="H533" t="s">
        <v>97</v>
      </c>
      <c r="I533" t="s">
        <v>18</v>
      </c>
      <c r="J533" t="s">
        <v>20</v>
      </c>
      <c r="K533" t="s">
        <v>1286</v>
      </c>
      <c r="L533" t="s">
        <v>19</v>
      </c>
      <c r="N533" s="18" t="s">
        <v>681</v>
      </c>
      <c r="O533" t="s">
        <v>98</v>
      </c>
      <c r="P533">
        <v>389</v>
      </c>
      <c r="Q533" t="e">
        <v>#N/A</v>
      </c>
      <c r="R533" t="s">
        <v>1468</v>
      </c>
    </row>
    <row r="534" spans="1:22" ht="14.25" x14ac:dyDescent="0.15">
      <c r="A534">
        <v>535</v>
      </c>
      <c r="B534">
        <v>11</v>
      </c>
      <c r="C534" t="s">
        <v>1472</v>
      </c>
      <c r="D534" t="s">
        <v>1473</v>
      </c>
      <c r="F534" t="s">
        <v>1474</v>
      </c>
      <c r="H534" t="s">
        <v>24</v>
      </c>
      <c r="I534" t="s">
        <v>18</v>
      </c>
      <c r="J534" t="s">
        <v>20</v>
      </c>
      <c r="K534" t="s">
        <v>1286</v>
      </c>
      <c r="L534" t="s">
        <v>19</v>
      </c>
      <c r="N534" s="18" t="s">
        <v>681</v>
      </c>
      <c r="O534" t="s">
        <v>62</v>
      </c>
      <c r="P534">
        <v>414</v>
      </c>
      <c r="Q534" t="s">
        <v>1475</v>
      </c>
      <c r="R534" t="s">
        <v>1475</v>
      </c>
      <c r="V534" t="s">
        <v>1476</v>
      </c>
    </row>
    <row r="535" spans="1:22" ht="14.25" x14ac:dyDescent="0.15">
      <c r="A535">
        <v>536</v>
      </c>
      <c r="B535">
        <v>11</v>
      </c>
      <c r="C535" t="s">
        <v>1477</v>
      </c>
      <c r="D535" t="s">
        <v>1473</v>
      </c>
      <c r="F535" t="s">
        <v>1474</v>
      </c>
      <c r="H535" t="s">
        <v>24</v>
      </c>
      <c r="I535" t="s">
        <v>18</v>
      </c>
      <c r="J535" t="s">
        <v>20</v>
      </c>
      <c r="K535" t="s">
        <v>1286</v>
      </c>
      <c r="L535" t="s">
        <v>19</v>
      </c>
      <c r="N535" s="18" t="s">
        <v>681</v>
      </c>
      <c r="O535" t="s">
        <v>62</v>
      </c>
      <c r="P535">
        <v>414</v>
      </c>
      <c r="Q535" t="s">
        <v>1475</v>
      </c>
      <c r="R535" t="s">
        <v>1475</v>
      </c>
      <c r="V535" t="s">
        <v>1476</v>
      </c>
    </row>
    <row r="536" spans="1:22" ht="14.25" x14ac:dyDescent="0.15">
      <c r="A536">
        <v>537</v>
      </c>
      <c r="B536">
        <v>0</v>
      </c>
      <c r="C536" t="s">
        <v>1478</v>
      </c>
      <c r="D536" t="s">
        <v>1479</v>
      </c>
      <c r="H536" t="s">
        <v>97</v>
      </c>
      <c r="I536" t="s">
        <v>18</v>
      </c>
      <c r="J536" t="s">
        <v>20</v>
      </c>
      <c r="K536" t="s">
        <v>1286</v>
      </c>
      <c r="L536" t="s">
        <v>19</v>
      </c>
      <c r="N536" s="18" t="s">
        <v>681</v>
      </c>
      <c r="O536" t="s">
        <v>98</v>
      </c>
      <c r="R536" t="s">
        <v>149</v>
      </c>
      <c r="V536" t="s">
        <v>1480</v>
      </c>
    </row>
    <row r="537" spans="1:22" ht="14.25" x14ac:dyDescent="0.15">
      <c r="A537">
        <v>538</v>
      </c>
      <c r="B537">
        <v>0</v>
      </c>
      <c r="C537" t="s">
        <v>1481</v>
      </c>
      <c r="D537" t="s">
        <v>1392</v>
      </c>
      <c r="F537" t="s">
        <v>1461</v>
      </c>
      <c r="H537" t="s">
        <v>97</v>
      </c>
      <c r="I537" t="s">
        <v>18</v>
      </c>
      <c r="J537" t="s">
        <v>20</v>
      </c>
      <c r="K537" t="s">
        <v>1286</v>
      </c>
      <c r="L537" t="s">
        <v>19</v>
      </c>
      <c r="N537" s="18" t="s">
        <v>681</v>
      </c>
      <c r="O537" t="s">
        <v>120</v>
      </c>
      <c r="R537" t="s">
        <v>157</v>
      </c>
      <c r="V537" t="s">
        <v>1482</v>
      </c>
    </row>
    <row r="538" spans="1:22" ht="14.25" x14ac:dyDescent="0.15">
      <c r="A538">
        <v>539</v>
      </c>
      <c r="B538">
        <v>0</v>
      </c>
      <c r="C538" t="s">
        <v>1483</v>
      </c>
      <c r="D538" t="s">
        <v>1484</v>
      </c>
      <c r="F538" t="s">
        <v>1459</v>
      </c>
      <c r="H538" t="s">
        <v>97</v>
      </c>
      <c r="I538" t="s">
        <v>18</v>
      </c>
      <c r="J538" t="s">
        <v>20</v>
      </c>
      <c r="K538" t="s">
        <v>1286</v>
      </c>
      <c r="L538" t="s">
        <v>19</v>
      </c>
      <c r="N538" s="18" t="s">
        <v>681</v>
      </c>
      <c r="O538" t="s">
        <v>120</v>
      </c>
      <c r="R538" t="s">
        <v>157</v>
      </c>
      <c r="V538" t="s">
        <v>1485</v>
      </c>
    </row>
    <row r="539" spans="1:22" ht="14.25" x14ac:dyDescent="0.15">
      <c r="A539">
        <v>540</v>
      </c>
      <c r="B539">
        <v>0</v>
      </c>
      <c r="C539" t="s">
        <v>1486</v>
      </c>
      <c r="D539" t="s">
        <v>1487</v>
      </c>
      <c r="F539" t="s">
        <v>223</v>
      </c>
      <c r="H539" t="s">
        <v>667</v>
      </c>
      <c r="I539" t="s">
        <v>18</v>
      </c>
      <c r="J539" t="s">
        <v>20</v>
      </c>
      <c r="K539" t="s">
        <v>1286</v>
      </c>
      <c r="L539" t="s">
        <v>19</v>
      </c>
      <c r="N539" s="18" t="s">
        <v>681</v>
      </c>
      <c r="P539" t="s">
        <v>1488</v>
      </c>
      <c r="Q539" t="s">
        <v>60</v>
      </c>
    </row>
    <row r="540" spans="1:22" ht="14.25" x14ac:dyDescent="0.15">
      <c r="A540">
        <v>541</v>
      </c>
      <c r="B540">
        <v>7.5</v>
      </c>
      <c r="C540" t="s">
        <v>1489</v>
      </c>
      <c r="D540" t="s">
        <v>1491</v>
      </c>
      <c r="F540" t="s">
        <v>1492</v>
      </c>
      <c r="H540" t="s">
        <v>24</v>
      </c>
      <c r="I540" t="s">
        <v>18</v>
      </c>
      <c r="J540" t="s">
        <v>20</v>
      </c>
      <c r="K540" t="s">
        <v>1490</v>
      </c>
      <c r="L540" t="s">
        <v>19</v>
      </c>
      <c r="N540" s="18" t="s">
        <v>17</v>
      </c>
      <c r="O540" t="s">
        <v>171</v>
      </c>
      <c r="P540" t="s">
        <v>1495</v>
      </c>
      <c r="Q540" t="s">
        <v>1493</v>
      </c>
      <c r="V540" t="s">
        <v>1494</v>
      </c>
    </row>
    <row r="541" spans="1:22" ht="14.25" x14ac:dyDescent="0.15">
      <c r="A541">
        <v>542</v>
      </c>
      <c r="B541">
        <v>25</v>
      </c>
      <c r="C541" t="s">
        <v>1496</v>
      </c>
      <c r="D541" t="s">
        <v>1497</v>
      </c>
      <c r="F541" t="s">
        <v>1498</v>
      </c>
      <c r="H541" t="s">
        <v>24</v>
      </c>
      <c r="I541" t="s">
        <v>18</v>
      </c>
      <c r="J541" t="s">
        <v>20</v>
      </c>
      <c r="K541" t="s">
        <v>1490</v>
      </c>
      <c r="L541" t="s">
        <v>19</v>
      </c>
      <c r="N541" s="18" t="s">
        <v>123</v>
      </c>
      <c r="O541" t="s">
        <v>840</v>
      </c>
      <c r="P541" t="s">
        <v>1501</v>
      </c>
      <c r="Q541" t="s">
        <v>60</v>
      </c>
      <c r="R541" t="s">
        <v>1499</v>
      </c>
      <c r="V541" t="s">
        <v>1500</v>
      </c>
    </row>
    <row r="542" spans="1:22" ht="14.25" x14ac:dyDescent="0.15">
      <c r="A542">
        <v>543</v>
      </c>
      <c r="B542">
        <v>25</v>
      </c>
      <c r="C542" t="s">
        <v>1502</v>
      </c>
      <c r="D542" t="s">
        <v>1497</v>
      </c>
      <c r="F542" t="s">
        <v>1503</v>
      </c>
      <c r="H542" t="s">
        <v>24</v>
      </c>
      <c r="I542" t="s">
        <v>18</v>
      </c>
      <c r="J542" t="s">
        <v>20</v>
      </c>
      <c r="K542" t="s">
        <v>1490</v>
      </c>
      <c r="L542" t="s">
        <v>19</v>
      </c>
      <c r="N542" s="18" t="s">
        <v>123</v>
      </c>
      <c r="O542" t="s">
        <v>840</v>
      </c>
      <c r="P542" t="s">
        <v>1506</v>
      </c>
      <c r="Q542" t="s">
        <v>1504</v>
      </c>
      <c r="R542" t="s">
        <v>1505</v>
      </c>
      <c r="V542" t="s">
        <v>1500</v>
      </c>
    </row>
    <row r="543" spans="1:22" ht="14.25" x14ac:dyDescent="0.15">
      <c r="A543">
        <v>544</v>
      </c>
      <c r="B543">
        <v>7.5</v>
      </c>
      <c r="C543" t="s">
        <v>1507</v>
      </c>
      <c r="D543" t="s">
        <v>1508</v>
      </c>
      <c r="F543" t="s">
        <v>1509</v>
      </c>
      <c r="H543" t="s">
        <v>24</v>
      </c>
      <c r="I543" t="s">
        <v>18</v>
      </c>
      <c r="J543" t="s">
        <v>20</v>
      </c>
      <c r="K543" t="s">
        <v>1490</v>
      </c>
      <c r="L543" t="s">
        <v>19</v>
      </c>
      <c r="N543" s="18" t="s">
        <v>48</v>
      </c>
      <c r="O543" t="s">
        <v>735</v>
      </c>
      <c r="P543" t="s">
        <v>1512</v>
      </c>
      <c r="Q543" t="s">
        <v>1510</v>
      </c>
      <c r="V543" t="s">
        <v>1511</v>
      </c>
    </row>
    <row r="544" spans="1:22" ht="14.25" x14ac:dyDescent="0.15">
      <c r="A544">
        <v>545</v>
      </c>
      <c r="B544">
        <v>11</v>
      </c>
      <c r="C544" t="s">
        <v>1513</v>
      </c>
      <c r="D544" t="s">
        <v>1514</v>
      </c>
      <c r="F544" t="s">
        <v>1515</v>
      </c>
      <c r="H544" t="s">
        <v>24</v>
      </c>
      <c r="I544" t="s">
        <v>18</v>
      </c>
      <c r="J544" t="s">
        <v>20</v>
      </c>
      <c r="K544" t="s">
        <v>1490</v>
      </c>
      <c r="L544" t="s">
        <v>19</v>
      </c>
      <c r="N544" s="18" t="s">
        <v>123</v>
      </c>
      <c r="O544" t="s">
        <v>735</v>
      </c>
      <c r="P544" t="s">
        <v>1518</v>
      </c>
      <c r="Q544" t="s">
        <v>1516</v>
      </c>
      <c r="R544" t="s">
        <v>1516</v>
      </c>
      <c r="V544" t="s">
        <v>1517</v>
      </c>
    </row>
    <row r="545" spans="1:22" ht="14.25" x14ac:dyDescent="0.15">
      <c r="A545">
        <v>546</v>
      </c>
      <c r="B545">
        <v>0</v>
      </c>
      <c r="C545" t="s">
        <v>1519</v>
      </c>
      <c r="D545" t="s">
        <v>1520</v>
      </c>
      <c r="F545" t="s">
        <v>1521</v>
      </c>
      <c r="H545" t="s">
        <v>24</v>
      </c>
      <c r="I545" t="s">
        <v>18</v>
      </c>
      <c r="J545" t="s">
        <v>20</v>
      </c>
      <c r="K545" t="s">
        <v>1490</v>
      </c>
      <c r="L545" t="s">
        <v>19</v>
      </c>
      <c r="N545" s="18" t="s">
        <v>123</v>
      </c>
      <c r="O545" t="s">
        <v>735</v>
      </c>
      <c r="R545" t="s">
        <v>1522</v>
      </c>
      <c r="V545" t="s">
        <v>1517</v>
      </c>
    </row>
    <row r="546" spans="1:22" ht="14.25" x14ac:dyDescent="0.15">
      <c r="A546">
        <v>547</v>
      </c>
      <c r="B546">
        <v>7.5</v>
      </c>
      <c r="C546" t="s">
        <v>1523</v>
      </c>
      <c r="D546" t="s">
        <v>1524</v>
      </c>
      <c r="F546" t="s">
        <v>1525</v>
      </c>
      <c r="H546" t="s">
        <v>24</v>
      </c>
      <c r="I546" t="s">
        <v>18</v>
      </c>
      <c r="J546" t="s">
        <v>20</v>
      </c>
      <c r="K546" t="s">
        <v>1490</v>
      </c>
      <c r="L546" t="s">
        <v>19</v>
      </c>
      <c r="N546" s="18" t="s">
        <v>79</v>
      </c>
      <c r="O546" t="s">
        <v>120</v>
      </c>
      <c r="P546" t="s">
        <v>1528</v>
      </c>
      <c r="Q546" t="s">
        <v>1526</v>
      </c>
      <c r="V546" t="s">
        <v>1527</v>
      </c>
    </row>
    <row r="547" spans="1:22" ht="14.25" x14ac:dyDescent="0.15">
      <c r="A547">
        <v>548</v>
      </c>
      <c r="B547">
        <v>11</v>
      </c>
      <c r="C547" t="s">
        <v>1529</v>
      </c>
      <c r="D547" t="s">
        <v>1530</v>
      </c>
      <c r="F547" t="s">
        <v>1531</v>
      </c>
      <c r="H547" t="s">
        <v>24</v>
      </c>
      <c r="I547" t="s">
        <v>18</v>
      </c>
      <c r="J547" t="s">
        <v>20</v>
      </c>
      <c r="K547" t="s">
        <v>1490</v>
      </c>
      <c r="L547" t="s">
        <v>19</v>
      </c>
      <c r="N547" s="18" t="s">
        <v>48</v>
      </c>
      <c r="O547" t="s">
        <v>840</v>
      </c>
      <c r="R547" t="s">
        <v>1532</v>
      </c>
      <c r="V547" t="s">
        <v>1500</v>
      </c>
    </row>
    <row r="548" spans="1:22" ht="14.25" x14ac:dyDescent="0.15">
      <c r="A548">
        <v>549</v>
      </c>
      <c r="B548">
        <v>7.5</v>
      </c>
      <c r="C548" t="s">
        <v>1533</v>
      </c>
      <c r="D548" t="s">
        <v>1534</v>
      </c>
      <c r="H548" t="s">
        <v>97</v>
      </c>
      <c r="I548" t="s">
        <v>18</v>
      </c>
      <c r="J548" t="s">
        <v>20</v>
      </c>
      <c r="K548" t="s">
        <v>1490</v>
      </c>
      <c r="L548" t="s">
        <v>19</v>
      </c>
      <c r="N548" s="18" t="s">
        <v>48</v>
      </c>
      <c r="O548" t="s">
        <v>98</v>
      </c>
      <c r="Q548" t="s">
        <v>60</v>
      </c>
    </row>
    <row r="549" spans="1:22" ht="14.25" x14ac:dyDescent="0.15">
      <c r="A549">
        <v>550</v>
      </c>
      <c r="B549">
        <v>7.5</v>
      </c>
      <c r="C549" t="s">
        <v>1535</v>
      </c>
      <c r="D549" t="s">
        <v>1536</v>
      </c>
      <c r="F549" t="s">
        <v>1537</v>
      </c>
      <c r="H549" t="s">
        <v>24</v>
      </c>
      <c r="I549" t="s">
        <v>18</v>
      </c>
      <c r="J549" t="s">
        <v>20</v>
      </c>
      <c r="K549" t="s">
        <v>1490</v>
      </c>
      <c r="L549" t="s">
        <v>19</v>
      </c>
      <c r="N549" s="18" t="s">
        <v>48</v>
      </c>
      <c r="O549" t="s">
        <v>840</v>
      </c>
      <c r="P549">
        <v>527</v>
      </c>
      <c r="Q549" t="s">
        <v>1504</v>
      </c>
      <c r="R549" t="s">
        <v>1538</v>
      </c>
      <c r="V549" t="s">
        <v>1500</v>
      </c>
    </row>
    <row r="550" spans="1:22" ht="14.25" x14ac:dyDescent="0.15">
      <c r="A550">
        <v>551</v>
      </c>
      <c r="B550">
        <v>24</v>
      </c>
      <c r="C550" t="s">
        <v>1539</v>
      </c>
      <c r="D550" t="s">
        <v>1542</v>
      </c>
      <c r="F550" t="s">
        <v>1543</v>
      </c>
      <c r="H550" t="s">
        <v>24</v>
      </c>
      <c r="I550" t="s">
        <v>18</v>
      </c>
      <c r="J550" t="s">
        <v>57</v>
      </c>
      <c r="K550" t="s">
        <v>1540</v>
      </c>
      <c r="L550" t="s">
        <v>19</v>
      </c>
      <c r="N550" s="17" t="s">
        <v>1541</v>
      </c>
      <c r="O550" t="s">
        <v>17</v>
      </c>
      <c r="P550">
        <v>302</v>
      </c>
      <c r="Q550" t="s">
        <v>60</v>
      </c>
      <c r="R550" t="s">
        <v>1544</v>
      </c>
      <c r="V550" t="s">
        <v>1545</v>
      </c>
    </row>
    <row r="551" spans="1:22" ht="14.25" x14ac:dyDescent="0.15">
      <c r="A551">
        <v>552</v>
      </c>
      <c r="B551">
        <v>130</v>
      </c>
      <c r="C551" t="s">
        <v>1546</v>
      </c>
      <c r="D551" t="s">
        <v>1542</v>
      </c>
      <c r="F551" t="s">
        <v>1547</v>
      </c>
      <c r="H551" t="s">
        <v>24</v>
      </c>
      <c r="I551" t="s">
        <v>18</v>
      </c>
      <c r="J551" t="s">
        <v>57</v>
      </c>
      <c r="K551" t="s">
        <v>1540</v>
      </c>
      <c r="L551" t="s">
        <v>19</v>
      </c>
      <c r="N551" s="17" t="s">
        <v>1541</v>
      </c>
      <c r="O551" t="s">
        <v>176</v>
      </c>
      <c r="P551">
        <v>67</v>
      </c>
      <c r="Q551" t="s">
        <v>60</v>
      </c>
      <c r="R551" t="s">
        <v>1544</v>
      </c>
      <c r="V551" t="s">
        <v>432</v>
      </c>
    </row>
    <row r="552" spans="1:22" ht="14.25" x14ac:dyDescent="0.15">
      <c r="A552">
        <v>553</v>
      </c>
      <c r="B552">
        <v>24</v>
      </c>
      <c r="C552" t="s">
        <v>1548</v>
      </c>
      <c r="D552" t="s">
        <v>1542</v>
      </c>
      <c r="F552" t="s">
        <v>1549</v>
      </c>
      <c r="H552" t="s">
        <v>24</v>
      </c>
      <c r="I552" t="s">
        <v>18</v>
      </c>
      <c r="J552" t="s">
        <v>57</v>
      </c>
      <c r="K552" t="s">
        <v>1540</v>
      </c>
      <c r="L552" t="s">
        <v>19</v>
      </c>
      <c r="N552" s="17" t="s">
        <v>17</v>
      </c>
      <c r="O552" t="s">
        <v>17</v>
      </c>
      <c r="P552" t="s">
        <v>1551</v>
      </c>
      <c r="Q552" t="s">
        <v>1550</v>
      </c>
      <c r="R552" t="s">
        <v>1550</v>
      </c>
      <c r="V552" t="s">
        <v>1545</v>
      </c>
    </row>
    <row r="553" spans="1:22" ht="14.25" x14ac:dyDescent="0.15">
      <c r="A553">
        <v>554</v>
      </c>
      <c r="B553">
        <v>100</v>
      </c>
      <c r="C553" t="s">
        <v>1552</v>
      </c>
      <c r="D553" t="s">
        <v>1542</v>
      </c>
      <c r="F553" t="s">
        <v>1553</v>
      </c>
      <c r="H553" t="s">
        <v>24</v>
      </c>
      <c r="I553" t="s">
        <v>18</v>
      </c>
      <c r="J553" t="s">
        <v>57</v>
      </c>
      <c r="K553" t="s">
        <v>1540</v>
      </c>
      <c r="L553" t="s">
        <v>19</v>
      </c>
      <c r="N553" s="17" t="s">
        <v>1541</v>
      </c>
      <c r="O553" t="s">
        <v>45</v>
      </c>
      <c r="P553" t="s">
        <v>1555</v>
      </c>
      <c r="Q553" t="s">
        <v>1554</v>
      </c>
      <c r="R553" t="s">
        <v>1554</v>
      </c>
      <c r="V553" t="s">
        <v>1545</v>
      </c>
    </row>
    <row r="554" spans="1:22" ht="14.25" x14ac:dyDescent="0.15">
      <c r="A554">
        <v>555</v>
      </c>
      <c r="B554">
        <v>30</v>
      </c>
      <c r="C554" t="s">
        <v>1556</v>
      </c>
      <c r="D554" t="s">
        <v>1542</v>
      </c>
      <c r="I554" t="s">
        <v>18</v>
      </c>
      <c r="J554" t="s">
        <v>57</v>
      </c>
      <c r="K554" t="s">
        <v>1540</v>
      </c>
      <c r="L554" t="s">
        <v>19</v>
      </c>
      <c r="N554" s="17" t="s">
        <v>1557</v>
      </c>
      <c r="Q554" t="s">
        <v>1550</v>
      </c>
      <c r="R554" t="s">
        <v>1550</v>
      </c>
    </row>
    <row r="555" spans="1:22" ht="14.25" x14ac:dyDescent="0.15">
      <c r="A555">
        <v>556</v>
      </c>
      <c r="B555">
        <v>7.5</v>
      </c>
      <c r="C555" t="s">
        <v>1558</v>
      </c>
      <c r="D555" t="s">
        <v>1559</v>
      </c>
      <c r="F555" t="s">
        <v>1560</v>
      </c>
      <c r="H555" t="s">
        <v>24</v>
      </c>
      <c r="I555" t="s">
        <v>18</v>
      </c>
      <c r="J555" t="s">
        <v>20</v>
      </c>
      <c r="K555" t="s">
        <v>1540</v>
      </c>
      <c r="L555" t="s">
        <v>19</v>
      </c>
      <c r="N555" s="17" t="s">
        <v>17</v>
      </c>
      <c r="O555" t="s">
        <v>45</v>
      </c>
      <c r="P555" t="s">
        <v>1563</v>
      </c>
      <c r="Q555" t="s">
        <v>1561</v>
      </c>
      <c r="R555" t="s">
        <v>1561</v>
      </c>
      <c r="V555" t="s">
        <v>1562</v>
      </c>
    </row>
    <row r="556" spans="1:22" ht="14.25" x14ac:dyDescent="0.15">
      <c r="A556">
        <v>557</v>
      </c>
      <c r="B556">
        <v>5.5</v>
      </c>
      <c r="C556" t="s">
        <v>1564</v>
      </c>
      <c r="D556" t="s">
        <v>1565</v>
      </c>
      <c r="F556" t="s">
        <v>1566</v>
      </c>
      <c r="H556" t="s">
        <v>24</v>
      </c>
      <c r="I556" t="s">
        <v>18</v>
      </c>
      <c r="J556" t="s">
        <v>20</v>
      </c>
      <c r="K556" t="s">
        <v>1540</v>
      </c>
      <c r="L556" t="s">
        <v>19</v>
      </c>
      <c r="N556" s="17" t="s">
        <v>17</v>
      </c>
      <c r="O556" t="s">
        <v>45</v>
      </c>
      <c r="P556">
        <v>215</v>
      </c>
      <c r="Q556" t="s">
        <v>1567</v>
      </c>
      <c r="V556" t="s">
        <v>1568</v>
      </c>
    </row>
    <row r="557" spans="1:22" ht="14.25" x14ac:dyDescent="0.15">
      <c r="A557">
        <v>558</v>
      </c>
      <c r="B557">
        <v>24</v>
      </c>
      <c r="C557" t="s">
        <v>1569</v>
      </c>
      <c r="D557" t="s">
        <v>1570</v>
      </c>
      <c r="F557" t="s">
        <v>1571</v>
      </c>
      <c r="H557" t="s">
        <v>24</v>
      </c>
      <c r="I557" t="s">
        <v>18</v>
      </c>
      <c r="J557" t="s">
        <v>146</v>
      </c>
      <c r="K557" t="s">
        <v>1540</v>
      </c>
      <c r="L557" t="s">
        <v>19</v>
      </c>
      <c r="N557" s="17" t="s">
        <v>17</v>
      </c>
      <c r="O557" t="s">
        <v>176</v>
      </c>
      <c r="R557" t="s">
        <v>1572</v>
      </c>
      <c r="V557" t="s">
        <v>432</v>
      </c>
    </row>
    <row r="558" spans="1:22" ht="14.25" x14ac:dyDescent="0.15">
      <c r="A558">
        <v>559</v>
      </c>
      <c r="B558">
        <v>12</v>
      </c>
      <c r="C558" t="s">
        <v>1573</v>
      </c>
      <c r="D558" t="s">
        <v>1574</v>
      </c>
      <c r="F558" t="s">
        <v>1575</v>
      </c>
      <c r="H558" t="s">
        <v>24</v>
      </c>
      <c r="I558" t="s">
        <v>18</v>
      </c>
      <c r="J558" t="s">
        <v>146</v>
      </c>
      <c r="K558" t="s">
        <v>1540</v>
      </c>
      <c r="L558" t="s">
        <v>19</v>
      </c>
      <c r="N558" s="17" t="s">
        <v>1557</v>
      </c>
      <c r="O558" t="s">
        <v>17</v>
      </c>
      <c r="Q558" t="s">
        <v>60</v>
      </c>
      <c r="V558" t="s">
        <v>1576</v>
      </c>
    </row>
    <row r="559" spans="1:22" ht="14.25" x14ac:dyDescent="0.15">
      <c r="A559">
        <v>560</v>
      </c>
      <c r="B559">
        <v>12</v>
      </c>
      <c r="C559" t="s">
        <v>1577</v>
      </c>
      <c r="D559" t="s">
        <v>1578</v>
      </c>
      <c r="F559" t="s">
        <v>1579</v>
      </c>
      <c r="H559" t="s">
        <v>24</v>
      </c>
      <c r="I559" t="s">
        <v>18</v>
      </c>
      <c r="J559" t="s">
        <v>146</v>
      </c>
      <c r="K559" t="s">
        <v>1540</v>
      </c>
      <c r="L559" t="s">
        <v>19</v>
      </c>
      <c r="N559" s="17" t="s">
        <v>1557</v>
      </c>
      <c r="O559" t="s">
        <v>17</v>
      </c>
      <c r="P559">
        <v>538</v>
      </c>
      <c r="Q559" t="s">
        <v>60</v>
      </c>
      <c r="V559" t="s">
        <v>1545</v>
      </c>
    </row>
    <row r="560" spans="1:22" ht="14.25" x14ac:dyDescent="0.15">
      <c r="A560">
        <v>561</v>
      </c>
      <c r="B560">
        <v>12</v>
      </c>
      <c r="C560" t="s">
        <v>1580</v>
      </c>
      <c r="D560" t="s">
        <v>1581</v>
      </c>
      <c r="F560" t="s">
        <v>1582</v>
      </c>
      <c r="H560" t="s">
        <v>24</v>
      </c>
      <c r="I560" t="s">
        <v>18</v>
      </c>
      <c r="J560" t="s">
        <v>146</v>
      </c>
      <c r="K560" t="s">
        <v>1540</v>
      </c>
      <c r="L560" t="s">
        <v>19</v>
      </c>
      <c r="N560" s="17" t="s">
        <v>1541</v>
      </c>
      <c r="O560" t="s">
        <v>17</v>
      </c>
      <c r="P560" t="s">
        <v>1583</v>
      </c>
      <c r="Q560" t="s">
        <v>1561</v>
      </c>
      <c r="V560" t="s">
        <v>1576</v>
      </c>
    </row>
    <row r="561" spans="1:22" ht="14.25" x14ac:dyDescent="0.15">
      <c r="A561">
        <v>562</v>
      </c>
      <c r="B561">
        <v>460</v>
      </c>
      <c r="C561" t="s">
        <v>1584</v>
      </c>
      <c r="D561" t="s">
        <v>1585</v>
      </c>
      <c r="F561" t="s">
        <v>1586</v>
      </c>
      <c r="H561" t="s">
        <v>24</v>
      </c>
      <c r="I561" t="s">
        <v>18</v>
      </c>
      <c r="J561" t="s">
        <v>57</v>
      </c>
      <c r="K561" t="s">
        <v>1540</v>
      </c>
      <c r="L561" t="s">
        <v>19</v>
      </c>
      <c r="N561" s="17" t="s">
        <v>681</v>
      </c>
      <c r="O561" t="s">
        <v>62</v>
      </c>
      <c r="P561">
        <v>197</v>
      </c>
      <c r="Q561" t="s">
        <v>60</v>
      </c>
      <c r="R561" t="s">
        <v>1587</v>
      </c>
      <c r="V561" t="s">
        <v>1588</v>
      </c>
    </row>
    <row r="562" spans="1:22" ht="14.25" x14ac:dyDescent="0.15">
      <c r="A562">
        <v>563</v>
      </c>
      <c r="B562">
        <v>12</v>
      </c>
      <c r="C562" t="s">
        <v>1589</v>
      </c>
      <c r="D562" t="s">
        <v>1590</v>
      </c>
      <c r="F562">
        <v>0</v>
      </c>
      <c r="H562" t="s">
        <v>24</v>
      </c>
      <c r="I562" t="s">
        <v>18</v>
      </c>
      <c r="J562" t="s">
        <v>57</v>
      </c>
      <c r="K562" t="s">
        <v>1540</v>
      </c>
      <c r="L562" t="s">
        <v>19</v>
      </c>
      <c r="N562" s="17" t="s">
        <v>681</v>
      </c>
      <c r="O562" t="s">
        <v>62</v>
      </c>
      <c r="P562">
        <v>199</v>
      </c>
      <c r="Q562" t="s">
        <v>60</v>
      </c>
      <c r="V562" t="s">
        <v>1591</v>
      </c>
    </row>
    <row r="563" spans="1:22" ht="14.25" x14ac:dyDescent="0.15">
      <c r="A563">
        <v>564</v>
      </c>
      <c r="B563">
        <v>12</v>
      </c>
      <c r="C563" t="s">
        <v>1592</v>
      </c>
      <c r="D563" t="s">
        <v>1593</v>
      </c>
      <c r="H563" t="s">
        <v>97</v>
      </c>
      <c r="I563" t="s">
        <v>18</v>
      </c>
      <c r="J563" t="s">
        <v>146</v>
      </c>
      <c r="K563" t="s">
        <v>1540</v>
      </c>
      <c r="L563" t="s">
        <v>19</v>
      </c>
      <c r="N563" s="17" t="s">
        <v>1557</v>
      </c>
      <c r="O563" t="s">
        <v>98</v>
      </c>
      <c r="Q563" t="s">
        <v>60</v>
      </c>
    </row>
    <row r="564" spans="1:22" ht="14.25" x14ac:dyDescent="0.15">
      <c r="A564">
        <v>565</v>
      </c>
      <c r="B564">
        <v>0.2</v>
      </c>
      <c r="C564" t="s">
        <v>1594</v>
      </c>
      <c r="D564" t="s">
        <v>1596</v>
      </c>
      <c r="F564" t="s">
        <v>1597</v>
      </c>
      <c r="H564" t="s">
        <v>24</v>
      </c>
      <c r="I564" t="s">
        <v>18</v>
      </c>
      <c r="J564" t="s">
        <v>20</v>
      </c>
      <c r="K564" t="s">
        <v>1595</v>
      </c>
      <c r="L564" t="s">
        <v>19</v>
      </c>
      <c r="N564" s="18" t="s">
        <v>1068</v>
      </c>
      <c r="O564" t="s">
        <v>176</v>
      </c>
      <c r="Q564" t="s">
        <v>60</v>
      </c>
      <c r="V564" t="s">
        <v>432</v>
      </c>
    </row>
    <row r="565" spans="1:22" ht="14.25" x14ac:dyDescent="0.15">
      <c r="A565">
        <v>566</v>
      </c>
      <c r="B565">
        <v>0.2</v>
      </c>
      <c r="C565" t="s">
        <v>1598</v>
      </c>
      <c r="D565" t="s">
        <v>1596</v>
      </c>
      <c r="F565" t="s">
        <v>1599</v>
      </c>
      <c r="H565" t="s">
        <v>24</v>
      </c>
      <c r="I565" t="s">
        <v>18</v>
      </c>
      <c r="J565" t="s">
        <v>20</v>
      </c>
      <c r="K565" t="s">
        <v>1595</v>
      </c>
      <c r="L565" t="s">
        <v>19</v>
      </c>
      <c r="N565" s="18" t="s">
        <v>1068</v>
      </c>
      <c r="O565" t="s">
        <v>176</v>
      </c>
      <c r="Q565" t="s">
        <v>60</v>
      </c>
      <c r="V565" t="s">
        <v>432</v>
      </c>
    </row>
    <row r="566" spans="1:22" ht="14.25" x14ac:dyDescent="0.15">
      <c r="A566">
        <v>567</v>
      </c>
      <c r="B566">
        <v>11</v>
      </c>
      <c r="C566" t="s">
        <v>1600</v>
      </c>
      <c r="D566" t="s">
        <v>1601</v>
      </c>
      <c r="F566" t="s">
        <v>1601</v>
      </c>
      <c r="H566" t="s">
        <v>24</v>
      </c>
      <c r="I566" t="s">
        <v>18</v>
      </c>
      <c r="J566" t="s">
        <v>20</v>
      </c>
      <c r="K566" t="s">
        <v>1595</v>
      </c>
      <c r="L566" t="s">
        <v>19</v>
      </c>
      <c r="N566" s="18" t="s">
        <v>1068</v>
      </c>
      <c r="O566" t="s">
        <v>62</v>
      </c>
      <c r="P566">
        <v>151</v>
      </c>
      <c r="Q566" t="s">
        <v>1602</v>
      </c>
    </row>
    <row r="567" spans="1:22" ht="14.25" x14ac:dyDescent="0.15">
      <c r="A567">
        <v>568</v>
      </c>
      <c r="B567">
        <v>0.2</v>
      </c>
      <c r="C567" t="s">
        <v>1603</v>
      </c>
      <c r="D567" t="s">
        <v>1604</v>
      </c>
      <c r="F567" t="s">
        <v>1597</v>
      </c>
      <c r="H567" t="s">
        <v>24</v>
      </c>
      <c r="I567" t="s">
        <v>18</v>
      </c>
      <c r="J567" t="s">
        <v>20</v>
      </c>
      <c r="K567" t="s">
        <v>1595</v>
      </c>
      <c r="L567" t="s">
        <v>19</v>
      </c>
      <c r="N567" s="18" t="s">
        <v>1068</v>
      </c>
      <c r="O567" t="s">
        <v>62</v>
      </c>
      <c r="P567">
        <v>540</v>
      </c>
      <c r="Q567" t="s">
        <v>60</v>
      </c>
      <c r="R567" t="s">
        <v>157</v>
      </c>
      <c r="V567" t="s">
        <v>1605</v>
      </c>
    </row>
    <row r="568" spans="1:22" ht="14.25" x14ac:dyDescent="0.15">
      <c r="A568">
        <v>569</v>
      </c>
      <c r="B568">
        <v>0.2</v>
      </c>
      <c r="C568" t="s">
        <v>1606</v>
      </c>
      <c r="D568" t="s">
        <v>1604</v>
      </c>
      <c r="F568" t="s">
        <v>1599</v>
      </c>
      <c r="H568" t="s">
        <v>24</v>
      </c>
      <c r="I568" t="s">
        <v>18</v>
      </c>
      <c r="J568" t="s">
        <v>20</v>
      </c>
      <c r="K568" t="s">
        <v>1595</v>
      </c>
      <c r="L568" t="s">
        <v>19</v>
      </c>
      <c r="N568" s="18" t="s">
        <v>1068</v>
      </c>
      <c r="O568" t="s">
        <v>62</v>
      </c>
      <c r="P568">
        <v>541</v>
      </c>
      <c r="Q568" t="s">
        <v>60</v>
      </c>
      <c r="R568" t="s">
        <v>157</v>
      </c>
      <c r="V568" t="s">
        <v>1605</v>
      </c>
    </row>
    <row r="569" spans="1:22" ht="14.25" x14ac:dyDescent="0.15">
      <c r="A569">
        <v>570</v>
      </c>
      <c r="B569">
        <v>0.2</v>
      </c>
      <c r="C569" t="s">
        <v>1607</v>
      </c>
      <c r="D569" t="s">
        <v>1596</v>
      </c>
      <c r="F569" t="s">
        <v>1608</v>
      </c>
      <c r="H569" t="s">
        <v>24</v>
      </c>
      <c r="I569" t="s">
        <v>18</v>
      </c>
      <c r="J569" t="s">
        <v>20</v>
      </c>
      <c r="K569" t="s">
        <v>1595</v>
      </c>
      <c r="L569" t="s">
        <v>19</v>
      </c>
      <c r="N569" s="18" t="s">
        <v>1068</v>
      </c>
      <c r="O569" t="s">
        <v>62</v>
      </c>
      <c r="R569" t="s">
        <v>157</v>
      </c>
      <c r="V569" t="s">
        <v>1605</v>
      </c>
    </row>
    <row r="570" spans="1:22" ht="14.25" x14ac:dyDescent="0.15">
      <c r="A570">
        <v>571</v>
      </c>
      <c r="B570">
        <v>0.2</v>
      </c>
      <c r="C570" t="s">
        <v>1609</v>
      </c>
      <c r="D570" t="s">
        <v>1596</v>
      </c>
      <c r="F570" t="s">
        <v>1610</v>
      </c>
      <c r="H570" t="s">
        <v>24</v>
      </c>
      <c r="I570" t="s">
        <v>18</v>
      </c>
      <c r="J570" t="s">
        <v>20</v>
      </c>
      <c r="K570" t="s">
        <v>1595</v>
      </c>
      <c r="L570" t="s">
        <v>19</v>
      </c>
      <c r="N570" s="18" t="s">
        <v>1068</v>
      </c>
      <c r="O570" t="s">
        <v>62</v>
      </c>
      <c r="R570" t="s">
        <v>157</v>
      </c>
      <c r="V570" t="s">
        <v>1605</v>
      </c>
    </row>
    <row r="571" spans="1:22" ht="14.25" x14ac:dyDescent="0.15">
      <c r="A571">
        <v>572</v>
      </c>
      <c r="B571">
        <v>0.2</v>
      </c>
      <c r="C571" t="s">
        <v>1611</v>
      </c>
      <c r="D571" t="s">
        <v>1596</v>
      </c>
      <c r="F571" t="s">
        <v>1612</v>
      </c>
      <c r="H571" t="s">
        <v>24</v>
      </c>
      <c r="I571" t="s">
        <v>18</v>
      </c>
      <c r="J571" t="s">
        <v>20</v>
      </c>
      <c r="K571" t="s">
        <v>1595</v>
      </c>
      <c r="L571" t="s">
        <v>19</v>
      </c>
      <c r="N571" s="18" t="s">
        <v>1068</v>
      </c>
      <c r="O571" t="s">
        <v>62</v>
      </c>
      <c r="R571" t="s">
        <v>157</v>
      </c>
      <c r="V571" t="s">
        <v>1605</v>
      </c>
    </row>
    <row r="572" spans="1:22" ht="14.25" x14ac:dyDescent="0.15">
      <c r="A572">
        <v>573</v>
      </c>
      <c r="B572">
        <v>0.2</v>
      </c>
      <c r="C572" t="s">
        <v>1613</v>
      </c>
      <c r="D572" t="s">
        <v>1596</v>
      </c>
      <c r="F572" t="s">
        <v>1614</v>
      </c>
      <c r="H572" t="s">
        <v>24</v>
      </c>
      <c r="I572" t="s">
        <v>18</v>
      </c>
      <c r="J572" t="s">
        <v>20</v>
      </c>
      <c r="K572" t="s">
        <v>1595</v>
      </c>
      <c r="L572" t="s">
        <v>19</v>
      </c>
      <c r="N572" s="18" t="s">
        <v>1068</v>
      </c>
      <c r="O572" t="s">
        <v>62</v>
      </c>
      <c r="R572" t="s">
        <v>157</v>
      </c>
      <c r="V572" t="s">
        <v>1605</v>
      </c>
    </row>
    <row r="573" spans="1:22" ht="14.25" x14ac:dyDescent="0.15">
      <c r="A573">
        <v>574</v>
      </c>
      <c r="B573">
        <v>0.2</v>
      </c>
      <c r="C573" t="s">
        <v>1615</v>
      </c>
      <c r="D573" t="s">
        <v>1596</v>
      </c>
      <c r="F573" t="s">
        <v>1616</v>
      </c>
      <c r="H573" t="s">
        <v>24</v>
      </c>
      <c r="I573" t="s">
        <v>18</v>
      </c>
      <c r="J573" t="s">
        <v>20</v>
      </c>
      <c r="K573" t="s">
        <v>1595</v>
      </c>
      <c r="L573" t="s">
        <v>19</v>
      </c>
      <c r="N573" s="18" t="s">
        <v>1068</v>
      </c>
      <c r="O573" t="s">
        <v>62</v>
      </c>
      <c r="R573" t="s">
        <v>157</v>
      </c>
      <c r="V573" t="s">
        <v>1605</v>
      </c>
    </row>
    <row r="574" spans="1:22" ht="14.25" x14ac:dyDescent="0.15">
      <c r="A574">
        <v>575</v>
      </c>
      <c r="B574">
        <v>0.2</v>
      </c>
      <c r="C574" t="s">
        <v>1617</v>
      </c>
      <c r="D574" t="s">
        <v>1596</v>
      </c>
      <c r="F574" t="s">
        <v>1618</v>
      </c>
      <c r="H574" t="s">
        <v>24</v>
      </c>
      <c r="I574" t="s">
        <v>18</v>
      </c>
      <c r="J574" t="s">
        <v>20</v>
      </c>
      <c r="K574" t="s">
        <v>1595</v>
      </c>
      <c r="L574" t="s">
        <v>19</v>
      </c>
      <c r="N574" s="18" t="s">
        <v>1068</v>
      </c>
      <c r="O574" t="s">
        <v>62</v>
      </c>
      <c r="R574" t="s">
        <v>157</v>
      </c>
      <c r="V574" t="s">
        <v>1605</v>
      </c>
    </row>
    <row r="575" spans="1:22" ht="14.25" x14ac:dyDescent="0.15">
      <c r="A575">
        <v>576</v>
      </c>
      <c r="B575">
        <v>0.2</v>
      </c>
      <c r="C575" t="s">
        <v>1619</v>
      </c>
      <c r="D575" t="s">
        <v>1596</v>
      </c>
      <c r="F575" t="s">
        <v>1620</v>
      </c>
      <c r="H575" t="s">
        <v>24</v>
      </c>
      <c r="I575" t="s">
        <v>18</v>
      </c>
      <c r="J575" t="s">
        <v>20</v>
      </c>
      <c r="K575" t="s">
        <v>1595</v>
      </c>
      <c r="L575" t="s">
        <v>19</v>
      </c>
      <c r="N575" s="18" t="s">
        <v>1068</v>
      </c>
      <c r="O575" t="s">
        <v>62</v>
      </c>
      <c r="R575" t="s">
        <v>157</v>
      </c>
      <c r="V575" t="s">
        <v>1605</v>
      </c>
    </row>
    <row r="576" spans="1:22" ht="14.25" x14ac:dyDescent="0.15">
      <c r="A576">
        <v>577</v>
      </c>
      <c r="B576">
        <v>0.2</v>
      </c>
      <c r="C576" t="s">
        <v>1621</v>
      </c>
      <c r="D576" t="s">
        <v>1596</v>
      </c>
      <c r="F576" t="s">
        <v>1622</v>
      </c>
      <c r="H576" t="s">
        <v>24</v>
      </c>
      <c r="I576" t="s">
        <v>18</v>
      </c>
      <c r="J576" t="s">
        <v>20</v>
      </c>
      <c r="K576" t="s">
        <v>1595</v>
      </c>
      <c r="L576" t="s">
        <v>19</v>
      </c>
      <c r="N576" s="18" t="s">
        <v>1068</v>
      </c>
      <c r="O576" t="s">
        <v>62</v>
      </c>
      <c r="R576" t="s">
        <v>157</v>
      </c>
      <c r="V576" t="s">
        <v>1605</v>
      </c>
    </row>
    <row r="577" spans="1:22" ht="14.25" x14ac:dyDescent="0.15">
      <c r="A577">
        <v>578</v>
      </c>
      <c r="B577">
        <v>0.2</v>
      </c>
      <c r="C577" t="s">
        <v>1623</v>
      </c>
      <c r="D577" t="s">
        <v>1625</v>
      </c>
      <c r="F577" t="s">
        <v>223</v>
      </c>
      <c r="H577" t="s">
        <v>24</v>
      </c>
      <c r="I577" t="s">
        <v>18</v>
      </c>
      <c r="J577" t="s">
        <v>146</v>
      </c>
      <c r="K577" t="s">
        <v>1624</v>
      </c>
      <c r="L577" t="s">
        <v>19</v>
      </c>
      <c r="N577" s="18" t="s">
        <v>48</v>
      </c>
      <c r="O577" t="s">
        <v>735</v>
      </c>
      <c r="P577" t="s">
        <v>1626</v>
      </c>
      <c r="Q577" t="s">
        <v>1200</v>
      </c>
      <c r="R577" t="s">
        <v>1200</v>
      </c>
    </row>
    <row r="578" spans="1:22" ht="14.25" x14ac:dyDescent="0.15">
      <c r="A578">
        <v>579</v>
      </c>
      <c r="B578">
        <v>0.2</v>
      </c>
      <c r="C578" t="s">
        <v>1627</v>
      </c>
      <c r="D578" t="s">
        <v>1628</v>
      </c>
      <c r="F578" t="s">
        <v>752</v>
      </c>
      <c r="H578" t="s">
        <v>24</v>
      </c>
      <c r="I578" t="s">
        <v>18</v>
      </c>
      <c r="J578" t="s">
        <v>146</v>
      </c>
      <c r="K578" t="s">
        <v>1624</v>
      </c>
      <c r="L578" t="s">
        <v>19</v>
      </c>
      <c r="N578" s="18" t="s">
        <v>48</v>
      </c>
      <c r="O578" t="s">
        <v>735</v>
      </c>
      <c r="Q578" t="s">
        <v>1200</v>
      </c>
      <c r="V578" t="s">
        <v>1629</v>
      </c>
    </row>
    <row r="579" spans="1:22" ht="14.25" x14ac:dyDescent="0.15">
      <c r="A579">
        <v>580</v>
      </c>
      <c r="B579">
        <v>0.2</v>
      </c>
      <c r="C579" t="s">
        <v>1630</v>
      </c>
      <c r="D579" t="s">
        <v>1628</v>
      </c>
      <c r="F579" t="s">
        <v>752</v>
      </c>
      <c r="H579" t="s">
        <v>24</v>
      </c>
      <c r="I579" t="s">
        <v>18</v>
      </c>
      <c r="J579" t="s">
        <v>146</v>
      </c>
      <c r="K579" t="s">
        <v>1624</v>
      </c>
      <c r="L579" t="s">
        <v>19</v>
      </c>
      <c r="N579" s="18" t="s">
        <v>48</v>
      </c>
      <c r="O579" t="s">
        <v>735</v>
      </c>
      <c r="Q579" t="s">
        <v>1200</v>
      </c>
      <c r="V579" t="s">
        <v>1631</v>
      </c>
    </row>
    <row r="580" spans="1:22" ht="14.25" x14ac:dyDescent="0.15">
      <c r="A580">
        <v>581</v>
      </c>
      <c r="B580">
        <v>0.2</v>
      </c>
      <c r="C580" t="s">
        <v>1632</v>
      </c>
      <c r="D580" t="s">
        <v>1633</v>
      </c>
      <c r="F580" t="s">
        <v>1634</v>
      </c>
      <c r="H580" t="s">
        <v>24</v>
      </c>
      <c r="I580" t="s">
        <v>18</v>
      </c>
      <c r="J580" t="s">
        <v>146</v>
      </c>
      <c r="K580" t="s">
        <v>1624</v>
      </c>
      <c r="L580" t="s">
        <v>19</v>
      </c>
      <c r="N580" s="18" t="s">
        <v>48</v>
      </c>
      <c r="O580" t="s">
        <v>735</v>
      </c>
      <c r="P580" t="s">
        <v>1636</v>
      </c>
      <c r="Q580" t="s">
        <v>1200</v>
      </c>
      <c r="V580" t="s">
        <v>1635</v>
      </c>
    </row>
    <row r="581" spans="1:22" ht="14.25" x14ac:dyDescent="0.15">
      <c r="A581">
        <v>582</v>
      </c>
      <c r="B581">
        <v>0.2</v>
      </c>
      <c r="C581" t="s">
        <v>1637</v>
      </c>
      <c r="D581" t="s">
        <v>1638</v>
      </c>
      <c r="F581">
        <v>0</v>
      </c>
      <c r="H581" t="s">
        <v>24</v>
      </c>
      <c r="I581" t="s">
        <v>18</v>
      </c>
      <c r="J581" t="s">
        <v>146</v>
      </c>
      <c r="K581" t="s">
        <v>1624</v>
      </c>
      <c r="L581" t="s">
        <v>19</v>
      </c>
      <c r="N581" s="18" t="s">
        <v>48</v>
      </c>
      <c r="O581" t="s">
        <v>52</v>
      </c>
      <c r="P581" t="s">
        <v>1639</v>
      </c>
      <c r="Q581" t="s">
        <v>1200</v>
      </c>
    </row>
    <row r="582" spans="1:22" ht="14.25" x14ac:dyDescent="0.15">
      <c r="A582">
        <v>583</v>
      </c>
      <c r="B582">
        <v>0.2</v>
      </c>
      <c r="C582" t="s">
        <v>1640</v>
      </c>
      <c r="D582" t="s">
        <v>1638</v>
      </c>
      <c r="F582">
        <v>0</v>
      </c>
      <c r="I582" t="s">
        <v>18</v>
      </c>
      <c r="J582" t="s">
        <v>146</v>
      </c>
      <c r="K582" t="s">
        <v>1624</v>
      </c>
      <c r="L582" t="s">
        <v>19</v>
      </c>
      <c r="N582" s="18" t="s">
        <v>48</v>
      </c>
      <c r="P582" t="s">
        <v>1639</v>
      </c>
      <c r="Q582" t="s">
        <v>1200</v>
      </c>
    </row>
    <row r="583" spans="1:22" ht="14.25" x14ac:dyDescent="0.15">
      <c r="A583">
        <v>584</v>
      </c>
      <c r="B583">
        <v>0.2</v>
      </c>
      <c r="C583" t="s">
        <v>1641</v>
      </c>
      <c r="D583" t="s">
        <v>1638</v>
      </c>
      <c r="F583">
        <v>0</v>
      </c>
      <c r="I583" t="s">
        <v>18</v>
      </c>
      <c r="J583" t="s">
        <v>146</v>
      </c>
      <c r="K583" t="s">
        <v>1624</v>
      </c>
      <c r="L583" t="s">
        <v>19</v>
      </c>
      <c r="N583" s="18" t="s">
        <v>48</v>
      </c>
      <c r="P583" t="s">
        <v>1639</v>
      </c>
      <c r="Q583" t="s">
        <v>1200</v>
      </c>
    </row>
    <row r="584" spans="1:22" ht="14.25" x14ac:dyDescent="0.15">
      <c r="A584">
        <v>585</v>
      </c>
      <c r="B584">
        <v>0.2</v>
      </c>
      <c r="C584" t="s">
        <v>1642</v>
      </c>
      <c r="D584" t="s">
        <v>1638</v>
      </c>
      <c r="F584">
        <v>0</v>
      </c>
      <c r="I584" t="s">
        <v>18</v>
      </c>
      <c r="J584" t="s">
        <v>146</v>
      </c>
      <c r="K584" t="s">
        <v>1624</v>
      </c>
      <c r="L584" t="s">
        <v>19</v>
      </c>
      <c r="N584" s="18" t="s">
        <v>48</v>
      </c>
      <c r="P584" t="s">
        <v>1639</v>
      </c>
      <c r="Q584" t="s">
        <v>1200</v>
      </c>
    </row>
    <row r="585" spans="1:22" ht="14.25" x14ac:dyDescent="0.15">
      <c r="A585">
        <v>586</v>
      </c>
      <c r="B585">
        <v>0.2</v>
      </c>
      <c r="C585" t="s">
        <v>1643</v>
      </c>
      <c r="D585" t="s">
        <v>1638</v>
      </c>
      <c r="F585">
        <v>0</v>
      </c>
      <c r="I585" t="s">
        <v>18</v>
      </c>
      <c r="J585" t="s">
        <v>146</v>
      </c>
      <c r="K585" t="s">
        <v>1624</v>
      </c>
      <c r="L585" t="s">
        <v>19</v>
      </c>
      <c r="N585" s="18" t="s">
        <v>48</v>
      </c>
      <c r="P585" t="s">
        <v>1639</v>
      </c>
      <c r="Q585" t="s">
        <v>1200</v>
      </c>
    </row>
    <row r="586" spans="1:22" ht="14.25" x14ac:dyDescent="0.15">
      <c r="A586">
        <v>587</v>
      </c>
      <c r="B586">
        <v>0.2</v>
      </c>
      <c r="C586" t="s">
        <v>1644</v>
      </c>
      <c r="D586" t="s">
        <v>1638</v>
      </c>
      <c r="F586">
        <v>0</v>
      </c>
      <c r="I586" t="s">
        <v>18</v>
      </c>
      <c r="J586" t="s">
        <v>146</v>
      </c>
      <c r="K586" t="s">
        <v>1624</v>
      </c>
      <c r="L586" t="s">
        <v>19</v>
      </c>
      <c r="N586" s="18" t="s">
        <v>48</v>
      </c>
      <c r="P586" t="s">
        <v>1639</v>
      </c>
      <c r="Q586" t="s">
        <v>1200</v>
      </c>
    </row>
    <row r="587" spans="1:22" ht="14.25" x14ac:dyDescent="0.15">
      <c r="A587">
        <v>588</v>
      </c>
      <c r="B587">
        <v>0.2</v>
      </c>
      <c r="C587" t="s">
        <v>1645</v>
      </c>
      <c r="D587" t="s">
        <v>1638</v>
      </c>
      <c r="F587">
        <v>0</v>
      </c>
      <c r="I587" t="s">
        <v>18</v>
      </c>
      <c r="J587" t="s">
        <v>146</v>
      </c>
      <c r="K587" t="s">
        <v>1624</v>
      </c>
      <c r="L587" t="s">
        <v>19</v>
      </c>
      <c r="N587" s="18" t="s">
        <v>48</v>
      </c>
      <c r="P587" t="s">
        <v>1639</v>
      </c>
      <c r="Q587" t="s">
        <v>1200</v>
      </c>
    </row>
    <row r="588" spans="1:22" ht="14.25" x14ac:dyDescent="0.15">
      <c r="A588">
        <v>589</v>
      </c>
      <c r="B588">
        <v>0.2</v>
      </c>
      <c r="C588" t="s">
        <v>1646</v>
      </c>
      <c r="D588" t="s">
        <v>1647</v>
      </c>
      <c r="F588">
        <v>0</v>
      </c>
      <c r="H588" t="s">
        <v>24</v>
      </c>
      <c r="I588" t="s">
        <v>18</v>
      </c>
      <c r="J588" t="s">
        <v>146</v>
      </c>
      <c r="K588" t="s">
        <v>1624</v>
      </c>
      <c r="L588" t="s">
        <v>19</v>
      </c>
      <c r="N588" s="18" t="s">
        <v>48</v>
      </c>
      <c r="O588" t="s">
        <v>52</v>
      </c>
      <c r="P588" t="s">
        <v>1648</v>
      </c>
      <c r="Q588" t="s">
        <v>1200</v>
      </c>
    </row>
    <row r="589" spans="1:22" ht="14.25" x14ac:dyDescent="0.15">
      <c r="A589">
        <v>590</v>
      </c>
      <c r="B589">
        <v>0.2</v>
      </c>
      <c r="C589" t="s">
        <v>1649</v>
      </c>
      <c r="D589" t="s">
        <v>1647</v>
      </c>
      <c r="F589">
        <v>0</v>
      </c>
      <c r="H589" t="s">
        <v>24</v>
      </c>
      <c r="I589" t="s">
        <v>18</v>
      </c>
      <c r="J589" t="s">
        <v>146</v>
      </c>
      <c r="K589" t="s">
        <v>1624</v>
      </c>
      <c r="L589" t="s">
        <v>19</v>
      </c>
      <c r="N589" s="18" t="s">
        <v>48</v>
      </c>
      <c r="O589" t="s">
        <v>747</v>
      </c>
      <c r="P589">
        <v>525</v>
      </c>
      <c r="Q589" t="s">
        <v>1650</v>
      </c>
    </row>
    <row r="590" spans="1:22" ht="14.25" x14ac:dyDescent="0.15">
      <c r="A590">
        <v>591</v>
      </c>
      <c r="B590">
        <v>0.37</v>
      </c>
      <c r="C590" t="s">
        <v>1651</v>
      </c>
      <c r="D590" t="s">
        <v>1655</v>
      </c>
      <c r="F590" t="s">
        <v>223</v>
      </c>
      <c r="H590" t="s">
        <v>1657</v>
      </c>
      <c r="I590" t="s">
        <v>1653</v>
      </c>
      <c r="J590" t="s">
        <v>146</v>
      </c>
      <c r="K590" t="s">
        <v>1652</v>
      </c>
      <c r="L590" t="s">
        <v>1654</v>
      </c>
      <c r="N590" s="18"/>
      <c r="P590">
        <v>78</v>
      </c>
      <c r="Q590" t="s">
        <v>60</v>
      </c>
    </row>
    <row r="591" spans="1:22" ht="14.25" x14ac:dyDescent="0.15">
      <c r="A591">
        <v>592</v>
      </c>
      <c r="B591">
        <v>7.5</v>
      </c>
      <c r="C591" t="s">
        <v>1658</v>
      </c>
      <c r="D591" t="s">
        <v>1660</v>
      </c>
      <c r="F591" t="s">
        <v>1661</v>
      </c>
      <c r="H591" t="s">
        <v>24</v>
      </c>
      <c r="I591" t="s">
        <v>1659</v>
      </c>
      <c r="J591" t="s">
        <v>57</v>
      </c>
      <c r="K591" t="s">
        <v>1652</v>
      </c>
      <c r="L591" t="s">
        <v>1654</v>
      </c>
      <c r="N591" s="18" t="s">
        <v>123</v>
      </c>
      <c r="O591" t="s">
        <v>62</v>
      </c>
      <c r="P591" t="s">
        <v>1664</v>
      </c>
      <c r="Q591" t="s">
        <v>1662</v>
      </c>
      <c r="R591" t="s">
        <v>1662</v>
      </c>
      <c r="V591" t="s">
        <v>1663</v>
      </c>
    </row>
    <row r="592" spans="1:22" ht="14.25" x14ac:dyDescent="0.15">
      <c r="A592">
        <v>593</v>
      </c>
      <c r="B592">
        <v>9</v>
      </c>
      <c r="C592" t="s">
        <v>1665</v>
      </c>
      <c r="D592" t="s">
        <v>1666</v>
      </c>
      <c r="F592" t="s">
        <v>1667</v>
      </c>
      <c r="H592" t="s">
        <v>24</v>
      </c>
      <c r="I592" t="s">
        <v>1659</v>
      </c>
      <c r="J592" t="s">
        <v>146</v>
      </c>
      <c r="K592" t="s">
        <v>1652</v>
      </c>
      <c r="L592" t="s">
        <v>1654</v>
      </c>
      <c r="N592" s="18" t="s">
        <v>123</v>
      </c>
      <c r="O592" t="s">
        <v>105</v>
      </c>
      <c r="P592" t="s">
        <v>1669</v>
      </c>
      <c r="Q592" t="s">
        <v>1668</v>
      </c>
    </row>
    <row r="593" spans="1:22" ht="14.25" x14ac:dyDescent="0.15">
      <c r="A593">
        <v>594</v>
      </c>
      <c r="B593">
        <v>7.5</v>
      </c>
      <c r="C593" t="s">
        <v>1670</v>
      </c>
      <c r="D593" t="s">
        <v>1671</v>
      </c>
      <c r="F593" t="s">
        <v>1672</v>
      </c>
      <c r="H593" t="s">
        <v>24</v>
      </c>
      <c r="I593" t="s">
        <v>1659</v>
      </c>
      <c r="J593" t="s">
        <v>57</v>
      </c>
      <c r="K593" t="s">
        <v>1652</v>
      </c>
      <c r="L593" t="s">
        <v>1654</v>
      </c>
      <c r="N593" s="18" t="s">
        <v>123</v>
      </c>
      <c r="O593" t="s">
        <v>1673</v>
      </c>
      <c r="P593" t="s">
        <v>1674</v>
      </c>
      <c r="Q593" t="s">
        <v>1014</v>
      </c>
    </row>
    <row r="594" spans="1:22" ht="14.25" x14ac:dyDescent="0.15">
      <c r="A594">
        <v>595</v>
      </c>
      <c r="B594">
        <v>18</v>
      </c>
      <c r="C594" t="s">
        <v>1675</v>
      </c>
      <c r="D594" t="s">
        <v>1676</v>
      </c>
      <c r="H594" t="s">
        <v>24</v>
      </c>
      <c r="I594" t="s">
        <v>1659</v>
      </c>
      <c r="J594" t="s">
        <v>57</v>
      </c>
      <c r="K594" t="s">
        <v>1652</v>
      </c>
      <c r="L594" t="s">
        <v>1654</v>
      </c>
      <c r="N594" s="18" t="s">
        <v>123</v>
      </c>
      <c r="O594" t="s">
        <v>1677</v>
      </c>
      <c r="V594" t="s">
        <v>1663</v>
      </c>
    </row>
    <row r="595" spans="1:22" ht="14.25" x14ac:dyDescent="0.15">
      <c r="A595">
        <v>596</v>
      </c>
      <c r="B595">
        <v>0.37</v>
      </c>
      <c r="C595" t="s">
        <v>1678</v>
      </c>
      <c r="D595" t="s">
        <v>1679</v>
      </c>
      <c r="F595" t="s">
        <v>223</v>
      </c>
      <c r="H595" t="s">
        <v>24</v>
      </c>
      <c r="I595" t="s">
        <v>1653</v>
      </c>
      <c r="J595" t="s">
        <v>146</v>
      </c>
      <c r="K595" t="s">
        <v>1652</v>
      </c>
      <c r="L595" t="s">
        <v>1654</v>
      </c>
      <c r="N595" s="18" t="s">
        <v>123</v>
      </c>
      <c r="O595" t="s">
        <v>1681</v>
      </c>
      <c r="P595" t="s">
        <v>1682</v>
      </c>
      <c r="Q595" t="s">
        <v>1680</v>
      </c>
      <c r="R595" t="s">
        <v>1680</v>
      </c>
    </row>
    <row r="596" spans="1:22" ht="14.25" x14ac:dyDescent="0.15">
      <c r="A596">
        <v>597</v>
      </c>
      <c r="B596">
        <v>7.5</v>
      </c>
      <c r="C596" t="s">
        <v>1683</v>
      </c>
      <c r="D596" t="s">
        <v>1684</v>
      </c>
      <c r="F596">
        <v>0</v>
      </c>
      <c r="H596" t="s">
        <v>24</v>
      </c>
      <c r="I596" t="s">
        <v>1659</v>
      </c>
      <c r="J596" t="s">
        <v>20</v>
      </c>
      <c r="K596" t="s">
        <v>1652</v>
      </c>
      <c r="L596" t="s">
        <v>1654</v>
      </c>
      <c r="N596" s="18" t="s">
        <v>123</v>
      </c>
      <c r="O596" t="s">
        <v>1686</v>
      </c>
      <c r="P596">
        <v>160</v>
      </c>
      <c r="Q596" t="s">
        <v>1685</v>
      </c>
      <c r="V596" t="s">
        <v>1687</v>
      </c>
    </row>
    <row r="597" spans="1:22" ht="14.25" x14ac:dyDescent="0.15">
      <c r="A597">
        <v>598</v>
      </c>
      <c r="B597">
        <v>22</v>
      </c>
      <c r="C597" t="s">
        <v>1688</v>
      </c>
      <c r="D597" t="s">
        <v>1689</v>
      </c>
      <c r="H597" t="s">
        <v>24</v>
      </c>
      <c r="I597" t="s">
        <v>1659</v>
      </c>
      <c r="J597" t="s">
        <v>57</v>
      </c>
      <c r="K597" t="s">
        <v>1652</v>
      </c>
      <c r="L597" t="s">
        <v>1654</v>
      </c>
      <c r="N597" s="18" t="s">
        <v>123</v>
      </c>
      <c r="O597" t="s">
        <v>1677</v>
      </c>
      <c r="V597" t="s">
        <v>1690</v>
      </c>
    </row>
    <row r="598" spans="1:22" ht="14.25" x14ac:dyDescent="0.15">
      <c r="A598">
        <v>599</v>
      </c>
      <c r="B598">
        <v>55</v>
      </c>
      <c r="C598" t="s">
        <v>1691</v>
      </c>
      <c r="D598" t="s">
        <v>1693</v>
      </c>
      <c r="F598" t="s">
        <v>1498</v>
      </c>
      <c r="H598" t="s">
        <v>24</v>
      </c>
      <c r="I598" t="s">
        <v>18</v>
      </c>
      <c r="J598" t="s">
        <v>57</v>
      </c>
      <c r="K598" t="s">
        <v>1692</v>
      </c>
      <c r="L598" t="s">
        <v>19</v>
      </c>
      <c r="N598" s="18" t="s">
        <v>123</v>
      </c>
      <c r="O598" t="s">
        <v>840</v>
      </c>
      <c r="P598">
        <v>170</v>
      </c>
      <c r="Q598" t="s">
        <v>60</v>
      </c>
      <c r="R598" t="s">
        <v>1694</v>
      </c>
      <c r="V598" t="s">
        <v>1695</v>
      </c>
    </row>
    <row r="599" spans="1:22" ht="14.25" x14ac:dyDescent="0.15">
      <c r="A599">
        <v>600</v>
      </c>
      <c r="B599">
        <v>55</v>
      </c>
      <c r="C599" t="s">
        <v>1696</v>
      </c>
      <c r="D599" t="s">
        <v>1697</v>
      </c>
      <c r="F599" t="s">
        <v>1698</v>
      </c>
      <c r="H599" t="s">
        <v>24</v>
      </c>
      <c r="I599" t="s">
        <v>18</v>
      </c>
      <c r="J599" t="s">
        <v>57</v>
      </c>
      <c r="K599" t="s">
        <v>1692</v>
      </c>
      <c r="L599" t="s">
        <v>19</v>
      </c>
      <c r="N599" s="18" t="s">
        <v>123</v>
      </c>
      <c r="O599" t="s">
        <v>840</v>
      </c>
      <c r="P599">
        <v>161</v>
      </c>
      <c r="Q599" t="s">
        <v>1526</v>
      </c>
      <c r="R599" t="s">
        <v>1694</v>
      </c>
      <c r="V599" t="s">
        <v>1695</v>
      </c>
    </row>
    <row r="600" spans="1:22" ht="14.25" x14ac:dyDescent="0.15">
      <c r="A600">
        <v>601</v>
      </c>
      <c r="B600">
        <v>75</v>
      </c>
      <c r="C600" t="s">
        <v>1699</v>
      </c>
      <c r="D600" t="s">
        <v>1700</v>
      </c>
      <c r="F600" t="s">
        <v>1701</v>
      </c>
      <c r="H600" t="s">
        <v>24</v>
      </c>
      <c r="I600" t="s">
        <v>18</v>
      </c>
      <c r="J600" t="s">
        <v>57</v>
      </c>
      <c r="K600" t="s">
        <v>1692</v>
      </c>
      <c r="L600" t="s">
        <v>19</v>
      </c>
      <c r="N600" s="18" t="s">
        <v>123</v>
      </c>
      <c r="O600" t="s">
        <v>840</v>
      </c>
      <c r="P600">
        <v>528</v>
      </c>
      <c r="Q600" t="s">
        <v>1702</v>
      </c>
      <c r="R600" t="s">
        <v>1703</v>
      </c>
      <c r="V600" t="s">
        <v>1695</v>
      </c>
    </row>
    <row r="601" spans="1:22" ht="14.25" x14ac:dyDescent="0.15">
      <c r="A601">
        <v>602</v>
      </c>
      <c r="B601">
        <v>75</v>
      </c>
      <c r="C601" t="s">
        <v>1704</v>
      </c>
      <c r="D601" t="s">
        <v>1700</v>
      </c>
      <c r="F601" t="s">
        <v>1701</v>
      </c>
      <c r="H601" t="s">
        <v>24</v>
      </c>
      <c r="I601" t="s">
        <v>18</v>
      </c>
      <c r="J601" t="s">
        <v>57</v>
      </c>
      <c r="K601" t="s">
        <v>1692</v>
      </c>
      <c r="L601" t="s">
        <v>19</v>
      </c>
      <c r="N601" s="18" t="s">
        <v>123</v>
      </c>
      <c r="O601" t="s">
        <v>840</v>
      </c>
      <c r="P601">
        <v>529</v>
      </c>
      <c r="Q601" t="s">
        <v>1702</v>
      </c>
      <c r="R601" t="s">
        <v>1703</v>
      </c>
      <c r="V601" t="s">
        <v>1695</v>
      </c>
    </row>
    <row r="602" spans="1:22" ht="14.25" x14ac:dyDescent="0.15">
      <c r="A602">
        <v>603</v>
      </c>
      <c r="B602">
        <v>75</v>
      </c>
      <c r="C602" t="s">
        <v>1705</v>
      </c>
      <c r="D602" t="s">
        <v>1700</v>
      </c>
      <c r="F602" t="s">
        <v>1701</v>
      </c>
      <c r="H602" t="s">
        <v>24</v>
      </c>
      <c r="I602" t="s">
        <v>18</v>
      </c>
      <c r="J602" t="s">
        <v>57</v>
      </c>
      <c r="K602" t="s">
        <v>1692</v>
      </c>
      <c r="L602" t="s">
        <v>19</v>
      </c>
      <c r="N602" s="18" t="s">
        <v>123</v>
      </c>
      <c r="O602" t="s">
        <v>840</v>
      </c>
      <c r="P602">
        <v>530</v>
      </c>
      <c r="Q602" t="s">
        <v>1702</v>
      </c>
      <c r="R602" t="s">
        <v>1703</v>
      </c>
      <c r="V602" t="s">
        <v>1695</v>
      </c>
    </row>
    <row r="603" spans="1:22" ht="14.25" x14ac:dyDescent="0.15">
      <c r="A603">
        <v>604</v>
      </c>
      <c r="B603">
        <v>37</v>
      </c>
      <c r="C603" t="s">
        <v>1706</v>
      </c>
      <c r="D603" t="s">
        <v>1700</v>
      </c>
      <c r="F603" t="s">
        <v>1707</v>
      </c>
      <c r="H603" t="s">
        <v>24</v>
      </c>
      <c r="I603" t="s">
        <v>18</v>
      </c>
      <c r="J603" t="s">
        <v>57</v>
      </c>
      <c r="K603" t="s">
        <v>1692</v>
      </c>
      <c r="L603" t="s">
        <v>19</v>
      </c>
      <c r="N603" s="18" t="s">
        <v>123</v>
      </c>
      <c r="O603" t="s">
        <v>840</v>
      </c>
      <c r="P603">
        <v>209</v>
      </c>
      <c r="Q603" t="s">
        <v>60</v>
      </c>
      <c r="R603" t="s">
        <v>1694</v>
      </c>
      <c r="V603" t="s">
        <v>1695</v>
      </c>
    </row>
    <row r="604" spans="1:22" ht="14.25" x14ac:dyDescent="0.15">
      <c r="A604">
        <v>605</v>
      </c>
      <c r="B604">
        <v>11</v>
      </c>
      <c r="C604" t="s">
        <v>1708</v>
      </c>
      <c r="D604" t="s">
        <v>1709</v>
      </c>
      <c r="F604" t="s">
        <v>1710</v>
      </c>
      <c r="H604" t="s">
        <v>24</v>
      </c>
      <c r="I604" t="s">
        <v>18</v>
      </c>
      <c r="J604" t="s">
        <v>57</v>
      </c>
      <c r="K604" t="s">
        <v>1692</v>
      </c>
      <c r="L604" t="s">
        <v>19</v>
      </c>
      <c r="N604" s="18" t="s">
        <v>123</v>
      </c>
      <c r="O604" t="s">
        <v>451</v>
      </c>
      <c r="P604">
        <v>168</v>
      </c>
      <c r="Q604" t="s">
        <v>60</v>
      </c>
      <c r="R604" t="s">
        <v>1711</v>
      </c>
      <c r="V604" t="s">
        <v>1695</v>
      </c>
    </row>
    <row r="605" spans="1:22" ht="14.25" x14ac:dyDescent="0.15">
      <c r="A605">
        <v>606</v>
      </c>
      <c r="B605">
        <v>5.5</v>
      </c>
      <c r="C605" t="s">
        <v>1712</v>
      </c>
      <c r="D605" t="s">
        <v>1709</v>
      </c>
      <c r="F605" t="s">
        <v>1713</v>
      </c>
      <c r="H605" t="s">
        <v>24</v>
      </c>
      <c r="I605" t="s">
        <v>18</v>
      </c>
      <c r="J605" t="s">
        <v>146</v>
      </c>
      <c r="K605" t="s">
        <v>1692</v>
      </c>
      <c r="L605" t="s">
        <v>19</v>
      </c>
      <c r="N605" s="18" t="s">
        <v>123</v>
      </c>
      <c r="O605" t="s">
        <v>120</v>
      </c>
      <c r="P605">
        <v>169</v>
      </c>
      <c r="Q605" t="s">
        <v>60</v>
      </c>
      <c r="R605" t="s">
        <v>1714</v>
      </c>
      <c r="V605" t="s">
        <v>1695</v>
      </c>
    </row>
    <row r="606" spans="1:22" ht="14.25" x14ac:dyDescent="0.15">
      <c r="A606">
        <v>607</v>
      </c>
      <c r="B606">
        <v>5.5</v>
      </c>
      <c r="C606" t="s">
        <v>1715</v>
      </c>
      <c r="D606" t="s">
        <v>1709</v>
      </c>
      <c r="F606" t="s">
        <v>1713</v>
      </c>
      <c r="H606" t="s">
        <v>24</v>
      </c>
      <c r="I606" t="s">
        <v>18</v>
      </c>
      <c r="J606" t="s">
        <v>146</v>
      </c>
      <c r="K606" t="s">
        <v>1692</v>
      </c>
      <c r="L606" t="s">
        <v>19</v>
      </c>
      <c r="N606" s="18" t="s">
        <v>123</v>
      </c>
      <c r="O606" t="s">
        <v>1716</v>
      </c>
      <c r="P606">
        <v>177</v>
      </c>
      <c r="Q606" t="s">
        <v>60</v>
      </c>
      <c r="R606" t="s">
        <v>1714</v>
      </c>
      <c r="V606" t="s">
        <v>1695</v>
      </c>
    </row>
    <row r="607" spans="1:22" ht="14.25" x14ac:dyDescent="0.15">
      <c r="A607">
        <v>608</v>
      </c>
      <c r="B607">
        <v>5.5</v>
      </c>
      <c r="C607" t="s">
        <v>1717</v>
      </c>
      <c r="D607" t="s">
        <v>1709</v>
      </c>
      <c r="F607" t="s">
        <v>1718</v>
      </c>
      <c r="H607" t="s">
        <v>24</v>
      </c>
      <c r="I607" t="s">
        <v>18</v>
      </c>
      <c r="J607" t="s">
        <v>146</v>
      </c>
      <c r="K607" t="s">
        <v>1692</v>
      </c>
      <c r="L607" t="s">
        <v>19</v>
      </c>
      <c r="N607" s="18" t="s">
        <v>123</v>
      </c>
      <c r="O607" t="s">
        <v>1716</v>
      </c>
      <c r="P607">
        <v>178</v>
      </c>
      <c r="Q607" t="s">
        <v>60</v>
      </c>
      <c r="R607" t="s">
        <v>1719</v>
      </c>
      <c r="V607" t="s">
        <v>1695</v>
      </c>
    </row>
    <row r="608" spans="1:22" ht="14.25" x14ac:dyDescent="0.15">
      <c r="A608">
        <v>609</v>
      </c>
      <c r="B608">
        <v>11</v>
      </c>
      <c r="C608" t="s">
        <v>1720</v>
      </c>
      <c r="D608" t="s">
        <v>1721</v>
      </c>
      <c r="F608" t="s">
        <v>1710</v>
      </c>
      <c r="H608" t="s">
        <v>24</v>
      </c>
      <c r="I608" t="s">
        <v>18</v>
      </c>
      <c r="J608" t="s">
        <v>57</v>
      </c>
      <c r="K608" t="s">
        <v>1692</v>
      </c>
      <c r="L608" t="s">
        <v>19</v>
      </c>
      <c r="N608" s="18" t="s">
        <v>123</v>
      </c>
      <c r="O608" t="s">
        <v>840</v>
      </c>
      <c r="Q608" t="s">
        <v>60</v>
      </c>
      <c r="R608" t="s">
        <v>937</v>
      </c>
      <c r="V608" t="s">
        <v>1695</v>
      </c>
    </row>
    <row r="609" spans="1:22" ht="14.25" x14ac:dyDescent="0.15">
      <c r="A609">
        <v>610</v>
      </c>
      <c r="B609">
        <v>0</v>
      </c>
      <c r="C609" t="s">
        <v>1722</v>
      </c>
      <c r="D609" t="s">
        <v>1723</v>
      </c>
      <c r="F609" t="s">
        <v>1724</v>
      </c>
      <c r="H609" t="s">
        <v>24</v>
      </c>
      <c r="I609" t="s">
        <v>18</v>
      </c>
      <c r="J609" t="s">
        <v>20</v>
      </c>
      <c r="K609" t="s">
        <v>1692</v>
      </c>
      <c r="L609" t="s">
        <v>19</v>
      </c>
      <c r="N609" s="18" t="s">
        <v>123</v>
      </c>
      <c r="O609" t="s">
        <v>840</v>
      </c>
      <c r="P609">
        <v>172</v>
      </c>
      <c r="Q609" t="s">
        <v>60</v>
      </c>
      <c r="V609" t="s">
        <v>1725</v>
      </c>
    </row>
    <row r="610" spans="1:22" ht="14.25" x14ac:dyDescent="0.15">
      <c r="A610">
        <v>611</v>
      </c>
      <c r="B610">
        <v>0</v>
      </c>
      <c r="C610" t="s">
        <v>1726</v>
      </c>
      <c r="D610" t="s">
        <v>1723</v>
      </c>
      <c r="F610" t="s">
        <v>1724</v>
      </c>
      <c r="H610" t="s">
        <v>24</v>
      </c>
      <c r="I610" t="s">
        <v>18</v>
      </c>
      <c r="J610" t="s">
        <v>20</v>
      </c>
      <c r="K610" t="s">
        <v>1692</v>
      </c>
      <c r="L610" t="s">
        <v>19</v>
      </c>
      <c r="N610" s="18" t="s">
        <v>123</v>
      </c>
      <c r="O610" t="s">
        <v>840</v>
      </c>
      <c r="P610">
        <v>173</v>
      </c>
      <c r="Q610" t="s">
        <v>60</v>
      </c>
      <c r="V610" t="s">
        <v>1725</v>
      </c>
    </row>
    <row r="611" spans="1:22" ht="14.25" x14ac:dyDescent="0.15">
      <c r="A611">
        <v>612</v>
      </c>
      <c r="B611">
        <v>0</v>
      </c>
      <c r="C611" t="s">
        <v>1727</v>
      </c>
      <c r="D611" t="s">
        <v>1723</v>
      </c>
      <c r="F611" t="s">
        <v>1724</v>
      </c>
      <c r="H611" t="s">
        <v>24</v>
      </c>
      <c r="I611" t="s">
        <v>18</v>
      </c>
      <c r="J611" t="s">
        <v>20</v>
      </c>
      <c r="K611" t="s">
        <v>1692</v>
      </c>
      <c r="L611" t="s">
        <v>19</v>
      </c>
      <c r="N611" s="18" t="s">
        <v>123</v>
      </c>
      <c r="O611" t="s">
        <v>840</v>
      </c>
      <c r="P611">
        <v>174</v>
      </c>
      <c r="Q611" t="s">
        <v>60</v>
      </c>
      <c r="V611" t="s">
        <v>1725</v>
      </c>
    </row>
    <row r="612" spans="1:22" ht="14.25" x14ac:dyDescent="0.15">
      <c r="A612">
        <v>613</v>
      </c>
      <c r="B612">
        <v>11</v>
      </c>
      <c r="C612" t="s">
        <v>1728</v>
      </c>
      <c r="D612" t="s">
        <v>1729</v>
      </c>
      <c r="F612" t="s">
        <v>1710</v>
      </c>
      <c r="H612" t="s">
        <v>24</v>
      </c>
      <c r="I612" t="s">
        <v>18</v>
      </c>
      <c r="J612" t="s">
        <v>57</v>
      </c>
      <c r="K612" t="s">
        <v>1692</v>
      </c>
      <c r="L612" t="s">
        <v>19</v>
      </c>
      <c r="N612" s="18" t="s">
        <v>123</v>
      </c>
      <c r="O612" t="s">
        <v>840</v>
      </c>
      <c r="P612">
        <v>399</v>
      </c>
      <c r="Q612" t="s">
        <v>937</v>
      </c>
      <c r="R612" t="s">
        <v>937</v>
      </c>
      <c r="V612" t="s">
        <v>1695</v>
      </c>
    </row>
    <row r="613" spans="1:22" ht="14.25" x14ac:dyDescent="0.15">
      <c r="A613">
        <v>614</v>
      </c>
      <c r="B613">
        <v>0</v>
      </c>
      <c r="C613" t="s">
        <v>1730</v>
      </c>
      <c r="D613" t="s">
        <v>1731</v>
      </c>
      <c r="F613" t="s">
        <v>1732</v>
      </c>
      <c r="H613" t="s">
        <v>97</v>
      </c>
      <c r="I613" t="s">
        <v>18</v>
      </c>
      <c r="J613" t="s">
        <v>57</v>
      </c>
      <c r="K613" t="s">
        <v>1692</v>
      </c>
      <c r="L613" t="s">
        <v>19</v>
      </c>
      <c r="N613" s="18" t="s">
        <v>123</v>
      </c>
      <c r="O613" t="s">
        <v>123</v>
      </c>
      <c r="P613">
        <v>400</v>
      </c>
      <c r="Q613" t="s">
        <v>937</v>
      </c>
    </row>
    <row r="614" spans="1:22" ht="14.25" x14ac:dyDescent="0.15">
      <c r="A614">
        <v>615</v>
      </c>
      <c r="B614">
        <v>0</v>
      </c>
      <c r="C614" t="s">
        <v>1733</v>
      </c>
      <c r="D614" t="s">
        <v>1734</v>
      </c>
      <c r="F614" t="s">
        <v>1735</v>
      </c>
      <c r="H614" t="s">
        <v>24</v>
      </c>
      <c r="I614" t="s">
        <v>18</v>
      </c>
      <c r="J614" t="s">
        <v>57</v>
      </c>
      <c r="K614" t="s">
        <v>1692</v>
      </c>
      <c r="L614" t="s">
        <v>19</v>
      </c>
      <c r="N614" s="18" t="s">
        <v>123</v>
      </c>
      <c r="O614" t="s">
        <v>451</v>
      </c>
      <c r="P614" t="s">
        <v>1736</v>
      </c>
      <c r="Q614" t="s">
        <v>937</v>
      </c>
      <c r="V614" t="s">
        <v>1695</v>
      </c>
    </row>
    <row r="615" spans="1:22" ht="14.25" x14ac:dyDescent="0.15">
      <c r="A615">
        <v>616</v>
      </c>
      <c r="B615">
        <v>5.5</v>
      </c>
      <c r="C615" t="s">
        <v>1737</v>
      </c>
      <c r="D615" t="s">
        <v>1738</v>
      </c>
      <c r="F615" t="s">
        <v>1739</v>
      </c>
      <c r="H615" t="s">
        <v>24</v>
      </c>
      <c r="I615" t="s">
        <v>18</v>
      </c>
      <c r="J615" t="s">
        <v>146</v>
      </c>
      <c r="K615" t="s">
        <v>1692</v>
      </c>
      <c r="L615" t="s">
        <v>19</v>
      </c>
      <c r="N615" s="18" t="s">
        <v>123</v>
      </c>
      <c r="O615" t="s">
        <v>45</v>
      </c>
      <c r="P615">
        <v>430</v>
      </c>
      <c r="Q615" t="s">
        <v>937</v>
      </c>
      <c r="R615" t="s">
        <v>937</v>
      </c>
      <c r="V615" t="s">
        <v>1695</v>
      </c>
    </row>
    <row r="616" spans="1:22" ht="14.25" x14ac:dyDescent="0.15">
      <c r="A616">
        <v>617</v>
      </c>
      <c r="B616">
        <v>11</v>
      </c>
      <c r="C616" t="s">
        <v>1740</v>
      </c>
      <c r="D616" t="s">
        <v>1741</v>
      </c>
      <c r="F616" t="s">
        <v>1710</v>
      </c>
      <c r="H616" t="s">
        <v>24</v>
      </c>
      <c r="I616" t="s">
        <v>18</v>
      </c>
      <c r="J616" t="s">
        <v>57</v>
      </c>
      <c r="K616" t="s">
        <v>1692</v>
      </c>
      <c r="L616" t="s">
        <v>19</v>
      </c>
      <c r="N616" s="18" t="s">
        <v>123</v>
      </c>
      <c r="O616" t="s">
        <v>62</v>
      </c>
      <c r="P616">
        <v>442</v>
      </c>
      <c r="Q616" t="s">
        <v>937</v>
      </c>
      <c r="R616" t="s">
        <v>937</v>
      </c>
      <c r="V616" t="s">
        <v>1695</v>
      </c>
    </row>
    <row r="617" spans="1:22" ht="14.25" x14ac:dyDescent="0.15">
      <c r="A617">
        <v>618</v>
      </c>
      <c r="B617">
        <v>5.5</v>
      </c>
      <c r="C617" t="s">
        <v>1742</v>
      </c>
      <c r="D617" t="s">
        <v>1729</v>
      </c>
      <c r="F617" t="s">
        <v>1743</v>
      </c>
      <c r="H617" t="s">
        <v>24</v>
      </c>
      <c r="I617" t="s">
        <v>18</v>
      </c>
      <c r="J617" t="s">
        <v>146</v>
      </c>
      <c r="K617" t="s">
        <v>1692</v>
      </c>
      <c r="L617" t="s">
        <v>19</v>
      </c>
      <c r="N617" s="18" t="s">
        <v>123</v>
      </c>
      <c r="O617" t="s">
        <v>1059</v>
      </c>
      <c r="Q617" t="s">
        <v>1744</v>
      </c>
      <c r="V617" t="s">
        <v>1695</v>
      </c>
    </row>
    <row r="618" spans="1:22" ht="14.25" x14ac:dyDescent="0.15">
      <c r="A618">
        <v>619</v>
      </c>
      <c r="B618">
        <v>0</v>
      </c>
      <c r="C618" t="s">
        <v>1745</v>
      </c>
      <c r="D618" t="s">
        <v>1747</v>
      </c>
      <c r="F618" t="s">
        <v>1748</v>
      </c>
      <c r="H618" t="s">
        <v>24</v>
      </c>
      <c r="I618" t="s">
        <v>18</v>
      </c>
      <c r="J618" t="s">
        <v>57</v>
      </c>
      <c r="K618" t="s">
        <v>1746</v>
      </c>
      <c r="L618" t="s">
        <v>19</v>
      </c>
      <c r="N618" s="18" t="s">
        <v>123</v>
      </c>
      <c r="O618" t="s">
        <v>62</v>
      </c>
      <c r="P618">
        <v>68</v>
      </c>
      <c r="Q618" t="s">
        <v>60</v>
      </c>
      <c r="R618" t="s">
        <v>1749</v>
      </c>
      <c r="V618" t="s">
        <v>1750</v>
      </c>
    </row>
    <row r="619" spans="1:22" ht="14.25" x14ac:dyDescent="0.15">
      <c r="A619">
        <v>620</v>
      </c>
      <c r="B619">
        <v>0</v>
      </c>
      <c r="C619" t="s">
        <v>1751</v>
      </c>
      <c r="D619" t="s">
        <v>1752</v>
      </c>
      <c r="F619" t="s">
        <v>1753</v>
      </c>
      <c r="H619" t="s">
        <v>24</v>
      </c>
      <c r="I619" t="s">
        <v>18</v>
      </c>
      <c r="J619" t="s">
        <v>57</v>
      </c>
      <c r="K619" t="s">
        <v>1746</v>
      </c>
      <c r="L619" t="s">
        <v>19</v>
      </c>
      <c r="N619" s="18" t="s">
        <v>123</v>
      </c>
      <c r="O619" t="s">
        <v>62</v>
      </c>
      <c r="P619">
        <v>206</v>
      </c>
      <c r="Q619" t="s">
        <v>60</v>
      </c>
      <c r="R619" t="s">
        <v>1749</v>
      </c>
      <c r="V619" t="s">
        <v>1750</v>
      </c>
    </row>
    <row r="620" spans="1:22" ht="14.25" x14ac:dyDescent="0.15">
      <c r="A620">
        <v>621</v>
      </c>
      <c r="B620">
        <v>0</v>
      </c>
      <c r="C620" t="s">
        <v>1754</v>
      </c>
      <c r="D620" t="s">
        <v>1755</v>
      </c>
      <c r="F620">
        <v>0</v>
      </c>
      <c r="H620" t="s">
        <v>24</v>
      </c>
      <c r="I620" t="s">
        <v>18</v>
      </c>
      <c r="J620" t="s">
        <v>57</v>
      </c>
      <c r="K620" t="s">
        <v>1746</v>
      </c>
      <c r="L620" t="s">
        <v>19</v>
      </c>
      <c r="N620" s="18" t="s">
        <v>123</v>
      </c>
      <c r="O620" t="s">
        <v>62</v>
      </c>
      <c r="P620" t="s">
        <v>1757</v>
      </c>
      <c r="Q620" t="s">
        <v>60</v>
      </c>
      <c r="V620" t="s">
        <v>1756</v>
      </c>
    </row>
    <row r="621" spans="1:22" ht="14.25" x14ac:dyDescent="0.15">
      <c r="A621">
        <v>622</v>
      </c>
      <c r="B621">
        <v>0</v>
      </c>
      <c r="C621" t="s">
        <v>1758</v>
      </c>
      <c r="D621" t="s">
        <v>1755</v>
      </c>
      <c r="F621">
        <v>0</v>
      </c>
      <c r="H621" t="s">
        <v>24</v>
      </c>
      <c r="I621" t="s">
        <v>18</v>
      </c>
      <c r="J621" t="s">
        <v>57</v>
      </c>
      <c r="K621" t="s">
        <v>1746</v>
      </c>
      <c r="L621" t="s">
        <v>19</v>
      </c>
      <c r="N621" s="18" t="s">
        <v>123</v>
      </c>
      <c r="O621" t="s">
        <v>62</v>
      </c>
      <c r="P621">
        <v>207</v>
      </c>
      <c r="Q621" t="s">
        <v>60</v>
      </c>
      <c r="V621" t="s">
        <v>1756</v>
      </c>
    </row>
    <row r="622" spans="1:22" ht="14.25" x14ac:dyDescent="0.15">
      <c r="A622">
        <v>623</v>
      </c>
      <c r="B622">
        <v>0</v>
      </c>
      <c r="C622" t="s">
        <v>1759</v>
      </c>
      <c r="D622" t="s">
        <v>1755</v>
      </c>
      <c r="F622">
        <v>0</v>
      </c>
      <c r="H622" t="s">
        <v>24</v>
      </c>
      <c r="I622" t="s">
        <v>18</v>
      </c>
      <c r="J622" t="s">
        <v>57</v>
      </c>
      <c r="K622" t="s">
        <v>1746</v>
      </c>
      <c r="L622" t="s">
        <v>19</v>
      </c>
      <c r="N622" s="18" t="s">
        <v>123</v>
      </c>
      <c r="O622" t="s">
        <v>62</v>
      </c>
      <c r="P622">
        <v>288</v>
      </c>
      <c r="Q622" t="s">
        <v>60</v>
      </c>
      <c r="V622" t="s">
        <v>1756</v>
      </c>
    </row>
    <row r="623" spans="1:22" ht="14.25" x14ac:dyDescent="0.15">
      <c r="A623">
        <v>624</v>
      </c>
      <c r="B623">
        <v>0</v>
      </c>
      <c r="C623" t="s">
        <v>1760</v>
      </c>
      <c r="D623" t="s">
        <v>1761</v>
      </c>
      <c r="F623" t="s">
        <v>1762</v>
      </c>
      <c r="H623" t="s">
        <v>24</v>
      </c>
      <c r="I623" t="s">
        <v>18</v>
      </c>
      <c r="J623" t="s">
        <v>20</v>
      </c>
      <c r="K623" t="s">
        <v>1746</v>
      </c>
      <c r="L623" t="s">
        <v>19</v>
      </c>
      <c r="N623" s="18" t="s">
        <v>123</v>
      </c>
      <c r="O623" t="s">
        <v>62</v>
      </c>
      <c r="R623" t="s">
        <v>149</v>
      </c>
      <c r="V623" t="s">
        <v>1763</v>
      </c>
    </row>
    <row r="624" spans="1:22" ht="14.25" x14ac:dyDescent="0.15">
      <c r="A624">
        <v>625</v>
      </c>
      <c r="B624">
        <v>0</v>
      </c>
      <c r="C624" t="s">
        <v>1764</v>
      </c>
      <c r="D624" t="s">
        <v>1761</v>
      </c>
      <c r="F624" t="s">
        <v>1762</v>
      </c>
      <c r="H624" t="s">
        <v>24</v>
      </c>
      <c r="I624" t="s">
        <v>18</v>
      </c>
      <c r="J624" t="s">
        <v>20</v>
      </c>
      <c r="K624" t="s">
        <v>1746</v>
      </c>
      <c r="L624" t="s">
        <v>19</v>
      </c>
      <c r="N624" s="18" t="s">
        <v>123</v>
      </c>
      <c r="O624" t="s">
        <v>62</v>
      </c>
      <c r="R624" t="s">
        <v>149</v>
      </c>
      <c r="V624" t="s">
        <v>1763</v>
      </c>
    </row>
    <row r="625" spans="1:22" ht="14.25" x14ac:dyDescent="0.15">
      <c r="A625">
        <v>626</v>
      </c>
      <c r="B625">
        <v>0</v>
      </c>
      <c r="C625" t="s">
        <v>1765</v>
      </c>
      <c r="D625" t="s">
        <v>1766</v>
      </c>
      <c r="F625" t="s">
        <v>1767</v>
      </c>
      <c r="H625" t="s">
        <v>24</v>
      </c>
      <c r="I625" t="s">
        <v>18</v>
      </c>
      <c r="J625" t="s">
        <v>20</v>
      </c>
      <c r="K625" t="s">
        <v>1746</v>
      </c>
      <c r="L625" t="s">
        <v>19</v>
      </c>
      <c r="N625" s="18" t="s">
        <v>123</v>
      </c>
      <c r="O625" t="s">
        <v>62</v>
      </c>
      <c r="Q625" t="s">
        <v>1702</v>
      </c>
      <c r="R625" t="s">
        <v>1768</v>
      </c>
      <c r="V625" t="s">
        <v>1769</v>
      </c>
    </row>
    <row r="626" spans="1:22" ht="14.25" x14ac:dyDescent="0.15">
      <c r="A626">
        <v>627</v>
      </c>
      <c r="B626">
        <v>0</v>
      </c>
      <c r="C626" t="s">
        <v>1770</v>
      </c>
      <c r="D626" t="s">
        <v>1766</v>
      </c>
      <c r="F626" t="s">
        <v>1771</v>
      </c>
      <c r="H626" t="s">
        <v>24</v>
      </c>
      <c r="I626" t="s">
        <v>18</v>
      </c>
      <c r="J626" t="s">
        <v>20</v>
      </c>
      <c r="K626" t="s">
        <v>1746</v>
      </c>
      <c r="L626" t="s">
        <v>19</v>
      </c>
      <c r="N626" s="18" t="s">
        <v>123</v>
      </c>
      <c r="O626" t="s">
        <v>62</v>
      </c>
      <c r="R626" t="s">
        <v>1772</v>
      </c>
      <c r="V626" t="s">
        <v>1769</v>
      </c>
    </row>
    <row r="627" spans="1:22" ht="14.25" x14ac:dyDescent="0.15">
      <c r="A627">
        <v>628</v>
      </c>
      <c r="B627">
        <v>0</v>
      </c>
      <c r="C627" t="s">
        <v>1773</v>
      </c>
      <c r="D627" t="s">
        <v>1766</v>
      </c>
      <c r="F627" t="s">
        <v>1774</v>
      </c>
      <c r="H627" t="s">
        <v>24</v>
      </c>
      <c r="I627" t="s">
        <v>18</v>
      </c>
      <c r="J627" t="s">
        <v>20</v>
      </c>
      <c r="K627" t="s">
        <v>1746</v>
      </c>
      <c r="L627" t="s">
        <v>19</v>
      </c>
      <c r="N627" s="18" t="s">
        <v>123</v>
      </c>
      <c r="O627" t="s">
        <v>62</v>
      </c>
      <c r="P627">
        <v>382</v>
      </c>
      <c r="Q627" t="s">
        <v>1702</v>
      </c>
      <c r="R627" t="s">
        <v>1768</v>
      </c>
      <c r="V627" t="s">
        <v>1769</v>
      </c>
    </row>
    <row r="628" spans="1:22" ht="14.25" x14ac:dyDescent="0.15">
      <c r="A628">
        <v>629</v>
      </c>
      <c r="B628">
        <v>0</v>
      </c>
      <c r="C628" t="s">
        <v>1775</v>
      </c>
      <c r="D628" t="s">
        <v>1766</v>
      </c>
      <c r="F628" t="s">
        <v>1776</v>
      </c>
      <c r="H628" t="s">
        <v>24</v>
      </c>
      <c r="I628" t="s">
        <v>18</v>
      </c>
      <c r="J628" t="s">
        <v>20</v>
      </c>
      <c r="K628" t="s">
        <v>1746</v>
      </c>
      <c r="L628" t="s">
        <v>19</v>
      </c>
      <c r="N628" s="18" t="s">
        <v>123</v>
      </c>
      <c r="O628" t="s">
        <v>62</v>
      </c>
      <c r="P628" t="s">
        <v>1777</v>
      </c>
      <c r="Q628" t="s">
        <v>1702</v>
      </c>
      <c r="R628" t="s">
        <v>1768</v>
      </c>
      <c r="V628" t="s">
        <v>1769</v>
      </c>
    </row>
    <row r="629" spans="1:22" ht="14.25" x14ac:dyDescent="0.15">
      <c r="A629">
        <v>630</v>
      </c>
      <c r="B629">
        <v>0</v>
      </c>
      <c r="C629" t="s">
        <v>1778</v>
      </c>
      <c r="D629" t="s">
        <v>1766</v>
      </c>
      <c r="F629" t="s">
        <v>1779</v>
      </c>
      <c r="H629" t="s">
        <v>24</v>
      </c>
      <c r="I629" t="s">
        <v>18</v>
      </c>
      <c r="J629" t="s">
        <v>20</v>
      </c>
      <c r="K629" t="s">
        <v>1746</v>
      </c>
      <c r="L629" t="s">
        <v>19</v>
      </c>
      <c r="N629" s="18" t="s">
        <v>123</v>
      </c>
      <c r="O629" t="s">
        <v>120</v>
      </c>
      <c r="R629" t="s">
        <v>1780</v>
      </c>
      <c r="V629" t="s">
        <v>1769</v>
      </c>
    </row>
    <row r="630" spans="1:22" ht="14.25" x14ac:dyDescent="0.15">
      <c r="A630">
        <v>631</v>
      </c>
      <c r="B630">
        <v>0</v>
      </c>
      <c r="C630" t="s">
        <v>1781</v>
      </c>
      <c r="D630" t="s">
        <v>1766</v>
      </c>
      <c r="F630" t="s">
        <v>1782</v>
      </c>
      <c r="H630" t="s">
        <v>24</v>
      </c>
      <c r="I630" t="s">
        <v>18</v>
      </c>
      <c r="J630" t="s">
        <v>20</v>
      </c>
      <c r="K630" t="s">
        <v>1746</v>
      </c>
      <c r="L630" t="s">
        <v>19</v>
      </c>
      <c r="N630" s="18" t="s">
        <v>123</v>
      </c>
      <c r="O630" t="s">
        <v>840</v>
      </c>
      <c r="P630">
        <v>175</v>
      </c>
      <c r="Q630" t="s">
        <v>60</v>
      </c>
      <c r="R630" t="s">
        <v>1780</v>
      </c>
      <c r="V630" t="s">
        <v>1769</v>
      </c>
    </row>
    <row r="631" spans="1:22" ht="14.25" x14ac:dyDescent="0.15">
      <c r="A631">
        <v>632</v>
      </c>
      <c r="B631">
        <v>0</v>
      </c>
      <c r="C631" t="s">
        <v>1783</v>
      </c>
      <c r="D631" t="s">
        <v>1766</v>
      </c>
      <c r="F631" t="s">
        <v>1784</v>
      </c>
      <c r="H631" t="s">
        <v>24</v>
      </c>
      <c r="I631" t="s">
        <v>18</v>
      </c>
      <c r="J631" t="s">
        <v>20</v>
      </c>
      <c r="K631" t="s">
        <v>1746</v>
      </c>
      <c r="L631" t="s">
        <v>19</v>
      </c>
      <c r="N631" s="18" t="s">
        <v>123</v>
      </c>
      <c r="O631" t="s">
        <v>840</v>
      </c>
      <c r="P631">
        <v>163</v>
      </c>
      <c r="Q631" t="s">
        <v>1526</v>
      </c>
      <c r="R631" t="s">
        <v>1785</v>
      </c>
      <c r="V631" t="s">
        <v>1769</v>
      </c>
    </row>
    <row r="632" spans="1:22" ht="14.25" x14ac:dyDescent="0.15">
      <c r="A632">
        <v>633</v>
      </c>
      <c r="B632">
        <v>0</v>
      </c>
      <c r="C632" t="s">
        <v>1786</v>
      </c>
      <c r="D632" t="s">
        <v>1766</v>
      </c>
      <c r="F632" t="s">
        <v>1787</v>
      </c>
      <c r="H632" t="s">
        <v>24</v>
      </c>
      <c r="I632" t="s">
        <v>18</v>
      </c>
      <c r="J632" t="s">
        <v>20</v>
      </c>
      <c r="K632" t="s">
        <v>1746</v>
      </c>
      <c r="L632" t="s">
        <v>19</v>
      </c>
      <c r="N632" s="18" t="s">
        <v>123</v>
      </c>
      <c r="O632" t="s">
        <v>840</v>
      </c>
      <c r="R632" t="s">
        <v>1780</v>
      </c>
      <c r="V632" t="s">
        <v>1769</v>
      </c>
    </row>
    <row r="633" spans="1:22" ht="14.25" x14ac:dyDescent="0.15">
      <c r="A633">
        <v>634</v>
      </c>
      <c r="B633">
        <v>0</v>
      </c>
      <c r="C633" t="s">
        <v>1788</v>
      </c>
      <c r="D633" t="s">
        <v>1766</v>
      </c>
      <c r="F633" t="s">
        <v>1789</v>
      </c>
      <c r="H633" t="s">
        <v>24</v>
      </c>
      <c r="I633" t="s">
        <v>18</v>
      </c>
      <c r="J633" t="s">
        <v>20</v>
      </c>
      <c r="K633" t="s">
        <v>1746</v>
      </c>
      <c r="L633" t="s">
        <v>19</v>
      </c>
      <c r="N633" s="18" t="s">
        <v>123</v>
      </c>
      <c r="O633" t="s">
        <v>840</v>
      </c>
      <c r="R633" t="s">
        <v>1780</v>
      </c>
      <c r="V633" t="s">
        <v>1769</v>
      </c>
    </row>
    <row r="634" spans="1:22" ht="14.25" x14ac:dyDescent="0.15">
      <c r="A634">
        <v>635</v>
      </c>
      <c r="B634">
        <v>7.5</v>
      </c>
      <c r="C634" t="s">
        <v>1790</v>
      </c>
      <c r="D634" t="s">
        <v>1793</v>
      </c>
      <c r="F634" t="s">
        <v>1794</v>
      </c>
      <c r="H634" t="s">
        <v>24</v>
      </c>
      <c r="I634" t="s">
        <v>18</v>
      </c>
      <c r="J634" t="s">
        <v>57</v>
      </c>
      <c r="K634" t="s">
        <v>1791</v>
      </c>
      <c r="L634" t="s">
        <v>19</v>
      </c>
      <c r="N634" s="18" t="s">
        <v>1792</v>
      </c>
      <c r="O634" t="s">
        <v>62</v>
      </c>
      <c r="P634">
        <v>300</v>
      </c>
      <c r="Q634" t="s">
        <v>60</v>
      </c>
      <c r="R634" t="s">
        <v>1795</v>
      </c>
      <c r="V634" t="s">
        <v>1796</v>
      </c>
    </row>
    <row r="635" spans="1:22" ht="14.25" x14ac:dyDescent="0.15">
      <c r="A635">
        <v>636</v>
      </c>
      <c r="B635">
        <v>0</v>
      </c>
      <c r="C635" t="s">
        <v>1797</v>
      </c>
      <c r="D635" t="s">
        <v>1798</v>
      </c>
      <c r="F635" t="s">
        <v>1799</v>
      </c>
      <c r="H635" t="s">
        <v>24</v>
      </c>
      <c r="I635" t="s">
        <v>18</v>
      </c>
      <c r="J635" t="s">
        <v>57</v>
      </c>
      <c r="K635" t="s">
        <v>1791</v>
      </c>
      <c r="L635" t="s">
        <v>19</v>
      </c>
      <c r="N635" s="18" t="s">
        <v>1792</v>
      </c>
      <c r="O635" t="s">
        <v>62</v>
      </c>
      <c r="P635">
        <v>27</v>
      </c>
      <c r="Q635" t="s">
        <v>1800</v>
      </c>
    </row>
    <row r="636" spans="1:22" ht="14.25" x14ac:dyDescent="0.15">
      <c r="A636">
        <v>637</v>
      </c>
      <c r="B636">
        <v>0.37</v>
      </c>
      <c r="C636" t="s">
        <v>1801</v>
      </c>
      <c r="D636" t="s">
        <v>1802</v>
      </c>
      <c r="F636">
        <v>0</v>
      </c>
      <c r="H636" t="s">
        <v>24</v>
      </c>
      <c r="I636" t="s">
        <v>18</v>
      </c>
      <c r="J636" t="s">
        <v>57</v>
      </c>
      <c r="K636" t="s">
        <v>1791</v>
      </c>
      <c r="L636" t="s">
        <v>19</v>
      </c>
      <c r="N636" s="18" t="s">
        <v>1792</v>
      </c>
      <c r="O636" t="s">
        <v>62</v>
      </c>
      <c r="P636">
        <v>158</v>
      </c>
      <c r="Q636" t="s">
        <v>1803</v>
      </c>
      <c r="V636" t="s">
        <v>1804</v>
      </c>
    </row>
    <row r="637" spans="1:22" ht="14.25" x14ac:dyDescent="0.15">
      <c r="A637">
        <v>638</v>
      </c>
      <c r="B637">
        <v>0.37</v>
      </c>
      <c r="C637" t="s">
        <v>1805</v>
      </c>
      <c r="D637" t="s">
        <v>1806</v>
      </c>
      <c r="F637">
        <v>0</v>
      </c>
      <c r="H637" t="s">
        <v>24</v>
      </c>
      <c r="I637" t="s">
        <v>18</v>
      </c>
      <c r="J637" t="s">
        <v>57</v>
      </c>
      <c r="K637" t="s">
        <v>1791</v>
      </c>
      <c r="L637" t="s">
        <v>19</v>
      </c>
      <c r="N637" s="18" t="s">
        <v>1792</v>
      </c>
      <c r="O637" t="s">
        <v>62</v>
      </c>
      <c r="P637">
        <v>179</v>
      </c>
      <c r="Q637" t="s">
        <v>60</v>
      </c>
      <c r="V637" t="s">
        <v>1804</v>
      </c>
    </row>
    <row r="638" spans="1:22" ht="14.25" x14ac:dyDescent="0.15">
      <c r="A638">
        <v>639</v>
      </c>
      <c r="B638">
        <v>1.1000000000000001</v>
      </c>
      <c r="C638" t="s">
        <v>1807</v>
      </c>
      <c r="D638" t="s">
        <v>1808</v>
      </c>
      <c r="H638" t="s">
        <v>97</v>
      </c>
      <c r="I638" t="s">
        <v>18</v>
      </c>
      <c r="J638" t="s">
        <v>57</v>
      </c>
      <c r="K638" t="s">
        <v>1791</v>
      </c>
      <c r="L638" t="s">
        <v>19</v>
      </c>
      <c r="N638" s="18" t="s">
        <v>1792</v>
      </c>
      <c r="O638" t="s">
        <v>98</v>
      </c>
    </row>
    <row r="639" spans="1:22" ht="14.25" x14ac:dyDescent="0.15">
      <c r="A639">
        <v>640</v>
      </c>
      <c r="B639">
        <v>1.1000000000000001</v>
      </c>
      <c r="C639" t="s">
        <v>1809</v>
      </c>
      <c r="D639" t="s">
        <v>1808</v>
      </c>
      <c r="H639" t="s">
        <v>97</v>
      </c>
      <c r="I639" t="s">
        <v>18</v>
      </c>
      <c r="J639" t="s">
        <v>57</v>
      </c>
      <c r="K639" t="s">
        <v>1791</v>
      </c>
      <c r="L639" t="s">
        <v>19</v>
      </c>
      <c r="N639" s="18" t="s">
        <v>1792</v>
      </c>
      <c r="O639" t="s">
        <v>98</v>
      </c>
    </row>
    <row r="640" spans="1:22" ht="14.25" x14ac:dyDescent="0.15">
      <c r="A640">
        <v>641</v>
      </c>
      <c r="B640">
        <v>0</v>
      </c>
      <c r="C640" t="s">
        <v>1810</v>
      </c>
      <c r="D640" t="s">
        <v>1812</v>
      </c>
      <c r="F640" t="s">
        <v>223</v>
      </c>
      <c r="I640" t="s">
        <v>1653</v>
      </c>
      <c r="J640" t="s">
        <v>146</v>
      </c>
      <c r="K640" t="s">
        <v>1811</v>
      </c>
      <c r="L640" t="s">
        <v>19</v>
      </c>
      <c r="N640" s="18"/>
      <c r="P640" t="s">
        <v>1814</v>
      </c>
      <c r="Q640" t="s">
        <v>1813</v>
      </c>
    </row>
    <row r="641" spans="1:22" ht="14.25" x14ac:dyDescent="0.15">
      <c r="A641">
        <v>642</v>
      </c>
      <c r="B641">
        <v>0</v>
      </c>
      <c r="C641" t="s">
        <v>1815</v>
      </c>
      <c r="D641" t="s">
        <v>1816</v>
      </c>
      <c r="F641" t="s">
        <v>1817</v>
      </c>
      <c r="H641" t="s">
        <v>24</v>
      </c>
      <c r="I641" t="s">
        <v>1653</v>
      </c>
      <c r="J641" t="s">
        <v>146</v>
      </c>
      <c r="K641" t="s">
        <v>1811</v>
      </c>
      <c r="L641" t="s">
        <v>19</v>
      </c>
      <c r="N641" s="18" t="s">
        <v>673</v>
      </c>
      <c r="O641" t="s">
        <v>747</v>
      </c>
      <c r="P641">
        <v>152</v>
      </c>
      <c r="Q641" t="s">
        <v>1818</v>
      </c>
    </row>
    <row r="642" spans="1:22" ht="14.25" x14ac:dyDescent="0.15">
      <c r="A642">
        <v>643</v>
      </c>
      <c r="B642">
        <v>0</v>
      </c>
      <c r="C642" t="s">
        <v>1819</v>
      </c>
      <c r="D642" t="s">
        <v>1820</v>
      </c>
      <c r="F642" t="s">
        <v>1821</v>
      </c>
      <c r="H642" t="s">
        <v>24</v>
      </c>
      <c r="I642" t="s">
        <v>18</v>
      </c>
      <c r="J642" t="s">
        <v>146</v>
      </c>
      <c r="K642" t="s">
        <v>1811</v>
      </c>
      <c r="L642" t="s">
        <v>19</v>
      </c>
      <c r="N642" s="18" t="s">
        <v>681</v>
      </c>
      <c r="O642" t="s">
        <v>62</v>
      </c>
      <c r="P642">
        <v>208</v>
      </c>
      <c r="Q642" t="s">
        <v>60</v>
      </c>
      <c r="R642" t="s">
        <v>1822</v>
      </c>
      <c r="V642" t="s">
        <v>1823</v>
      </c>
    </row>
    <row r="643" spans="1:22" ht="14.25" x14ac:dyDescent="0.15">
      <c r="A643">
        <v>644</v>
      </c>
      <c r="B643">
        <v>0.37</v>
      </c>
      <c r="C643" t="s">
        <v>1824</v>
      </c>
      <c r="D643" t="s">
        <v>1825</v>
      </c>
      <c r="F643" t="s">
        <v>1826</v>
      </c>
      <c r="H643" t="s">
        <v>24</v>
      </c>
      <c r="I643" t="s">
        <v>18</v>
      </c>
      <c r="J643" t="s">
        <v>146</v>
      </c>
      <c r="K643" t="s">
        <v>1811</v>
      </c>
      <c r="L643" t="s">
        <v>19</v>
      </c>
      <c r="N643" s="18" t="s">
        <v>123</v>
      </c>
      <c r="O643" t="s">
        <v>123</v>
      </c>
      <c r="P643" t="s">
        <v>1827</v>
      </c>
      <c r="Q643" t="s">
        <v>423</v>
      </c>
    </row>
    <row r="644" spans="1:22" ht="14.25" x14ac:dyDescent="0.15">
      <c r="A644">
        <v>645</v>
      </c>
      <c r="B644">
        <v>0</v>
      </c>
      <c r="C644" t="s">
        <v>1828</v>
      </c>
      <c r="D644" t="s">
        <v>1829</v>
      </c>
      <c r="F644" t="s">
        <v>1830</v>
      </c>
      <c r="H644" t="s">
        <v>97</v>
      </c>
      <c r="I644" t="s">
        <v>18</v>
      </c>
      <c r="J644" t="s">
        <v>146</v>
      </c>
      <c r="K644" t="s">
        <v>1811</v>
      </c>
      <c r="L644" t="s">
        <v>19</v>
      </c>
      <c r="N644" s="18" t="s">
        <v>123</v>
      </c>
      <c r="O644" t="s">
        <v>98</v>
      </c>
      <c r="P644">
        <v>440</v>
      </c>
      <c r="Q644" t="s">
        <v>1702</v>
      </c>
      <c r="R644" t="s">
        <v>1831</v>
      </c>
    </row>
    <row r="645" spans="1:22" ht="14.25" x14ac:dyDescent="0.15">
      <c r="A645">
        <v>646</v>
      </c>
      <c r="B645">
        <v>0</v>
      </c>
      <c r="C645" t="s">
        <v>1832</v>
      </c>
      <c r="D645" t="s">
        <v>1829</v>
      </c>
      <c r="F645" t="s">
        <v>1830</v>
      </c>
      <c r="H645" t="s">
        <v>97</v>
      </c>
      <c r="I645" t="s">
        <v>18</v>
      </c>
      <c r="J645" t="s">
        <v>146</v>
      </c>
      <c r="K645" t="s">
        <v>1811</v>
      </c>
      <c r="L645" t="s">
        <v>19</v>
      </c>
      <c r="N645" s="18" t="s">
        <v>123</v>
      </c>
      <c r="O645" t="s">
        <v>98</v>
      </c>
      <c r="R645" t="s">
        <v>1831</v>
      </c>
    </row>
    <row r="646" spans="1:22" ht="14.25" x14ac:dyDescent="0.15">
      <c r="A646">
        <v>647</v>
      </c>
      <c r="B646">
        <v>0</v>
      </c>
      <c r="C646" t="s">
        <v>1833</v>
      </c>
      <c r="D646" t="s">
        <v>1834</v>
      </c>
      <c r="F646">
        <v>0</v>
      </c>
      <c r="I646" t="s">
        <v>18</v>
      </c>
      <c r="J646" t="s">
        <v>146</v>
      </c>
      <c r="K646" t="s">
        <v>1811</v>
      </c>
      <c r="L646" t="s">
        <v>19</v>
      </c>
      <c r="N646" s="18" t="s">
        <v>923</v>
      </c>
      <c r="P646" t="s">
        <v>1835</v>
      </c>
      <c r="Q646" t="s">
        <v>60</v>
      </c>
    </row>
    <row r="647" spans="1:22" ht="14.25" x14ac:dyDescent="0.15">
      <c r="A647">
        <v>648</v>
      </c>
      <c r="B647">
        <v>0</v>
      </c>
      <c r="C647" t="s">
        <v>1836</v>
      </c>
      <c r="D647" t="s">
        <v>1837</v>
      </c>
      <c r="F647">
        <v>0</v>
      </c>
      <c r="I647" t="s">
        <v>18</v>
      </c>
      <c r="J647" t="s">
        <v>146</v>
      </c>
      <c r="K647" t="s">
        <v>1811</v>
      </c>
      <c r="L647" t="s">
        <v>19</v>
      </c>
      <c r="N647" s="18" t="s">
        <v>923</v>
      </c>
      <c r="P647" t="s">
        <v>1838</v>
      </c>
      <c r="Q647" t="s">
        <v>194</v>
      </c>
    </row>
    <row r="648" spans="1:22" ht="14.25" x14ac:dyDescent="0.15">
      <c r="A648">
        <v>649</v>
      </c>
      <c r="B648">
        <v>5.5</v>
      </c>
      <c r="C648" t="s">
        <v>1839</v>
      </c>
      <c r="D648" t="s">
        <v>1840</v>
      </c>
      <c r="F648" t="s">
        <v>1841</v>
      </c>
      <c r="H648" t="s">
        <v>24</v>
      </c>
      <c r="I648" t="s">
        <v>18</v>
      </c>
      <c r="J648" t="s">
        <v>20</v>
      </c>
      <c r="L648" t="s">
        <v>19</v>
      </c>
      <c r="N648" s="19" t="s">
        <v>116</v>
      </c>
      <c r="P648" t="s">
        <v>1843</v>
      </c>
      <c r="Q648" t="s">
        <v>1842</v>
      </c>
    </row>
    <row r="649" spans="1:22" ht="14.25" x14ac:dyDescent="0.15">
      <c r="A649">
        <v>650</v>
      </c>
      <c r="B649">
        <v>0</v>
      </c>
      <c r="C649" t="s">
        <v>1844</v>
      </c>
      <c r="D649" t="s">
        <v>1845</v>
      </c>
      <c r="H649" t="s">
        <v>24</v>
      </c>
      <c r="I649" t="s">
        <v>18</v>
      </c>
      <c r="J649" t="s">
        <v>57</v>
      </c>
      <c r="K649" t="s">
        <v>55</v>
      </c>
      <c r="L649" t="s">
        <v>19</v>
      </c>
      <c r="N649" s="18" t="s">
        <v>56</v>
      </c>
      <c r="P649" t="s">
        <v>1847</v>
      </c>
      <c r="Q649" t="s">
        <v>1846</v>
      </c>
    </row>
    <row r="650" spans="1:22" ht="14.25" x14ac:dyDescent="0.15">
      <c r="A650">
        <v>651</v>
      </c>
      <c r="B650">
        <v>11</v>
      </c>
      <c r="C650" t="s">
        <v>1848</v>
      </c>
      <c r="D650" t="s">
        <v>1849</v>
      </c>
      <c r="H650" t="s">
        <v>24</v>
      </c>
      <c r="I650" t="s">
        <v>18</v>
      </c>
      <c r="J650" t="s">
        <v>57</v>
      </c>
      <c r="K650" t="s">
        <v>922</v>
      </c>
      <c r="L650" t="s">
        <v>19</v>
      </c>
      <c r="N650" s="18" t="s">
        <v>923</v>
      </c>
      <c r="P650" t="s">
        <v>1851</v>
      </c>
      <c r="Q650" t="s">
        <v>1850</v>
      </c>
    </row>
    <row r="651" spans="1:22" ht="14.25" x14ac:dyDescent="0.15">
      <c r="A651">
        <v>652</v>
      </c>
      <c r="B651">
        <v>30</v>
      </c>
      <c r="C651" t="s">
        <v>1852</v>
      </c>
      <c r="D651" t="s">
        <v>1853</v>
      </c>
      <c r="H651" t="s">
        <v>24</v>
      </c>
      <c r="I651" t="s">
        <v>18</v>
      </c>
      <c r="J651" t="s">
        <v>20</v>
      </c>
      <c r="K651" t="s">
        <v>16</v>
      </c>
      <c r="L651" t="s">
        <v>19</v>
      </c>
      <c r="N651" s="18" t="s">
        <v>17</v>
      </c>
      <c r="P651" t="s">
        <v>1855</v>
      </c>
      <c r="Q651" t="s">
        <v>1854</v>
      </c>
    </row>
    <row r="652" spans="1:22" ht="14.25" x14ac:dyDescent="0.15">
      <c r="A652">
        <v>653</v>
      </c>
      <c r="B652">
        <v>11</v>
      </c>
      <c r="C652" t="s">
        <v>1856</v>
      </c>
      <c r="D652" t="s">
        <v>1857</v>
      </c>
      <c r="H652" t="s">
        <v>24</v>
      </c>
      <c r="I652" t="s">
        <v>18</v>
      </c>
      <c r="J652" t="s">
        <v>20</v>
      </c>
      <c r="K652" t="s">
        <v>78</v>
      </c>
      <c r="L652" t="s">
        <v>19</v>
      </c>
      <c r="N652" s="18" t="s">
        <v>79</v>
      </c>
      <c r="P652" t="s">
        <v>1858</v>
      </c>
      <c r="Q652" t="s">
        <v>82</v>
      </c>
    </row>
    <row r="653" spans="1:22" ht="14.25" x14ac:dyDescent="0.15">
      <c r="A653">
        <v>654</v>
      </c>
      <c r="B653">
        <v>11</v>
      </c>
      <c r="C653" t="s">
        <v>1859</v>
      </c>
      <c r="D653" t="s">
        <v>1860</v>
      </c>
      <c r="H653" t="s">
        <v>24</v>
      </c>
      <c r="I653" t="s">
        <v>18</v>
      </c>
      <c r="J653" t="s">
        <v>20</v>
      </c>
      <c r="K653" t="s">
        <v>78</v>
      </c>
      <c r="L653" t="s">
        <v>19</v>
      </c>
      <c r="N653" s="18" t="s">
        <v>79</v>
      </c>
      <c r="P653" t="s">
        <v>1861</v>
      </c>
      <c r="Q653" t="s">
        <v>82</v>
      </c>
    </row>
    <row r="654" spans="1:22" ht="14.25" x14ac:dyDescent="0.15">
      <c r="A654">
        <v>655</v>
      </c>
      <c r="B654">
        <v>0</v>
      </c>
      <c r="C654" t="s">
        <v>1862</v>
      </c>
      <c r="D654" t="s">
        <v>739</v>
      </c>
      <c r="H654" t="s">
        <v>24</v>
      </c>
      <c r="I654" t="s">
        <v>18</v>
      </c>
      <c r="J654" t="s">
        <v>57</v>
      </c>
      <c r="K654" t="s">
        <v>731</v>
      </c>
      <c r="L654" t="s">
        <v>19</v>
      </c>
      <c r="N654" s="18" t="s">
        <v>123</v>
      </c>
      <c r="P654" t="s">
        <v>1863</v>
      </c>
      <c r="Q654" t="s">
        <v>60</v>
      </c>
    </row>
    <row r="655" spans="1:22" ht="14.25" x14ac:dyDescent="0.15">
      <c r="A655">
        <v>656</v>
      </c>
      <c r="B655">
        <v>2.2000000000000002</v>
      </c>
      <c r="C655" t="s">
        <v>1864</v>
      </c>
      <c r="D655" t="s">
        <v>1865</v>
      </c>
      <c r="H655" t="s">
        <v>24</v>
      </c>
      <c r="I655" t="s">
        <v>18</v>
      </c>
      <c r="J655" t="s">
        <v>57</v>
      </c>
      <c r="K655" t="s">
        <v>16</v>
      </c>
      <c r="L655" t="s">
        <v>19</v>
      </c>
      <c r="N655" s="18" t="s">
        <v>696</v>
      </c>
      <c r="P655" t="s">
        <v>1867</v>
      </c>
      <c r="Q655" t="s">
        <v>1866</v>
      </c>
    </row>
    <row r="656" spans="1:22" ht="14.25" x14ac:dyDescent="0.15">
      <c r="A656">
        <v>657</v>
      </c>
      <c r="B656">
        <v>5.5</v>
      </c>
      <c r="C656" t="s">
        <v>1868</v>
      </c>
      <c r="D656" t="s">
        <v>1869</v>
      </c>
      <c r="H656" t="s">
        <v>24</v>
      </c>
      <c r="I656" t="s">
        <v>18</v>
      </c>
      <c r="J656" t="s">
        <v>20</v>
      </c>
      <c r="K656" t="s">
        <v>78</v>
      </c>
      <c r="L656" t="s">
        <v>19</v>
      </c>
      <c r="N656" s="18" t="s">
        <v>17</v>
      </c>
      <c r="P656" t="s">
        <v>1870</v>
      </c>
    </row>
    <row r="657" spans="1:17" ht="14.25" x14ac:dyDescent="0.15">
      <c r="A657">
        <v>658</v>
      </c>
      <c r="B657">
        <v>35</v>
      </c>
      <c r="C657" t="s">
        <v>1871</v>
      </c>
      <c r="D657" t="s">
        <v>42</v>
      </c>
      <c r="H657" t="s">
        <v>24</v>
      </c>
      <c r="I657" t="s">
        <v>18</v>
      </c>
      <c r="J657" t="s">
        <v>20</v>
      </c>
      <c r="K657" t="s">
        <v>16</v>
      </c>
      <c r="L657" t="s">
        <v>19</v>
      </c>
      <c r="N657" s="18" t="s">
        <v>17</v>
      </c>
      <c r="P657" t="s">
        <v>1873</v>
      </c>
      <c r="Q657" t="s">
        <v>1872</v>
      </c>
    </row>
    <row r="658" spans="1:17" ht="14.25" x14ac:dyDescent="0.15">
      <c r="A658">
        <v>659</v>
      </c>
      <c r="B658">
        <v>11</v>
      </c>
      <c r="C658" t="s">
        <v>1874</v>
      </c>
      <c r="D658" t="s">
        <v>1213</v>
      </c>
      <c r="H658" t="s">
        <v>24</v>
      </c>
      <c r="I658" t="s">
        <v>18</v>
      </c>
      <c r="J658" t="s">
        <v>20</v>
      </c>
      <c r="K658" t="s">
        <v>1143</v>
      </c>
      <c r="L658" t="s">
        <v>19</v>
      </c>
      <c r="N658" s="18" t="s">
        <v>17</v>
      </c>
      <c r="P658" t="s">
        <v>1876</v>
      </c>
      <c r="Q658" t="s">
        <v>1875</v>
      </c>
    </row>
    <row r="659" spans="1:17" ht="14.25" x14ac:dyDescent="0.15">
      <c r="A659">
        <v>660</v>
      </c>
      <c r="B659">
        <v>0.37</v>
      </c>
      <c r="C659" t="s">
        <v>1877</v>
      </c>
      <c r="D659" t="s">
        <v>1060</v>
      </c>
      <c r="H659" t="s">
        <v>24</v>
      </c>
      <c r="I659" t="s">
        <v>18</v>
      </c>
      <c r="J659" t="s">
        <v>20</v>
      </c>
      <c r="K659" t="s">
        <v>971</v>
      </c>
      <c r="L659" t="s">
        <v>19</v>
      </c>
      <c r="N659" s="18" t="s">
        <v>48</v>
      </c>
      <c r="P659" t="s">
        <v>1878</v>
      </c>
      <c r="Q659" t="s">
        <v>1061</v>
      </c>
    </row>
    <row r="660" spans="1:17" ht="14.25" x14ac:dyDescent="0.15">
      <c r="A660">
        <v>661</v>
      </c>
      <c r="B660">
        <v>0</v>
      </c>
      <c r="C660" t="s">
        <v>1879</v>
      </c>
      <c r="D660" t="s">
        <v>1880</v>
      </c>
      <c r="H660" t="s">
        <v>24</v>
      </c>
      <c r="I660" t="s">
        <v>18</v>
      </c>
      <c r="J660" t="s">
        <v>57</v>
      </c>
      <c r="K660" t="s">
        <v>55</v>
      </c>
      <c r="L660" t="s">
        <v>19</v>
      </c>
      <c r="N660" s="18" t="s">
        <v>56</v>
      </c>
      <c r="P660" t="s">
        <v>1882</v>
      </c>
      <c r="Q660" t="s">
        <v>1881</v>
      </c>
    </row>
    <row r="661" spans="1:17" x14ac:dyDescent="0.15">
      <c r="A661">
        <v>662</v>
      </c>
      <c r="B661">
        <v>0.37</v>
      </c>
      <c r="C661" t="s">
        <v>1883</v>
      </c>
      <c r="D661" t="s">
        <v>576</v>
      </c>
      <c r="F661" t="s">
        <v>1884</v>
      </c>
      <c r="H661" t="s">
        <v>24</v>
      </c>
      <c r="I661" t="s">
        <v>18</v>
      </c>
      <c r="J661" t="s">
        <v>146</v>
      </c>
      <c r="K661" t="s">
        <v>544</v>
      </c>
      <c r="L661" t="s">
        <v>19</v>
      </c>
      <c r="N661" s="12" t="s">
        <v>45</v>
      </c>
      <c r="P661" t="s">
        <v>1885</v>
      </c>
      <c r="Q661" t="s">
        <v>423</v>
      </c>
    </row>
    <row r="662" spans="1:17" x14ac:dyDescent="0.15">
      <c r="A662">
        <v>663</v>
      </c>
      <c r="B662">
        <v>0</v>
      </c>
      <c r="C662" t="s">
        <v>1886</v>
      </c>
      <c r="D662" t="s">
        <v>1887</v>
      </c>
      <c r="F662" t="s">
        <v>1888</v>
      </c>
      <c r="H662" t="s">
        <v>24</v>
      </c>
      <c r="I662" t="s">
        <v>18</v>
      </c>
      <c r="J662" t="s">
        <v>57</v>
      </c>
      <c r="K662" t="s">
        <v>1791</v>
      </c>
      <c r="L662" t="s">
        <v>19</v>
      </c>
      <c r="N662" s="12" t="s">
        <v>1792</v>
      </c>
      <c r="P662" t="s">
        <v>1890</v>
      </c>
      <c r="Q662" t="s">
        <v>1889</v>
      </c>
    </row>
    <row r="663" spans="1:17" ht="14.25" x14ac:dyDescent="0.15">
      <c r="A663">
        <v>664</v>
      </c>
      <c r="B663">
        <v>30</v>
      </c>
      <c r="C663" t="s">
        <v>1891</v>
      </c>
      <c r="D663" t="s">
        <v>21</v>
      </c>
      <c r="F663" t="s">
        <v>1892</v>
      </c>
      <c r="H663" t="s">
        <v>24</v>
      </c>
      <c r="I663" t="s">
        <v>18</v>
      </c>
      <c r="J663" t="s">
        <v>20</v>
      </c>
      <c r="K663" t="s">
        <v>16</v>
      </c>
      <c r="L663" t="s">
        <v>19</v>
      </c>
      <c r="N663" s="18" t="s">
        <v>17</v>
      </c>
      <c r="P663" t="s">
        <v>1893</v>
      </c>
      <c r="Q663" t="s">
        <v>1854</v>
      </c>
    </row>
    <row r="664" spans="1:17" ht="14.25" x14ac:dyDescent="0.15">
      <c r="A664">
        <v>665</v>
      </c>
      <c r="B664">
        <v>30</v>
      </c>
      <c r="C664" t="s">
        <v>1894</v>
      </c>
      <c r="D664" t="s">
        <v>21</v>
      </c>
      <c r="F664" t="s">
        <v>1892</v>
      </c>
      <c r="H664" t="s">
        <v>24</v>
      </c>
      <c r="I664" t="s">
        <v>18</v>
      </c>
      <c r="J664" t="s">
        <v>20</v>
      </c>
      <c r="K664" t="s">
        <v>16</v>
      </c>
      <c r="L664" t="s">
        <v>19</v>
      </c>
      <c r="N664" s="18" t="s">
        <v>17</v>
      </c>
      <c r="P664" t="s">
        <v>1895</v>
      </c>
      <c r="Q664" t="s">
        <v>1854</v>
      </c>
    </row>
    <row r="665" spans="1:17" ht="14.25" x14ac:dyDescent="0.15">
      <c r="A665">
        <v>666</v>
      </c>
      <c r="B665">
        <v>30</v>
      </c>
      <c r="C665" t="s">
        <v>1896</v>
      </c>
      <c r="D665" t="s">
        <v>21</v>
      </c>
      <c r="F665" t="s">
        <v>1892</v>
      </c>
      <c r="H665" t="s">
        <v>24</v>
      </c>
      <c r="I665" t="s">
        <v>18</v>
      </c>
      <c r="J665" t="s">
        <v>20</v>
      </c>
      <c r="K665" t="s">
        <v>16</v>
      </c>
      <c r="L665" t="s">
        <v>19</v>
      </c>
      <c r="N665" s="18" t="s">
        <v>17</v>
      </c>
      <c r="P665" t="s">
        <v>1897</v>
      </c>
      <c r="Q665" t="s">
        <v>1854</v>
      </c>
    </row>
    <row r="666" spans="1:17" x14ac:dyDescent="0.15">
      <c r="A666">
        <v>667</v>
      </c>
      <c r="B666">
        <v>2.2000000000000002</v>
      </c>
      <c r="C666" t="s">
        <v>1898</v>
      </c>
      <c r="D666" t="s">
        <v>1899</v>
      </c>
      <c r="F666" t="s">
        <v>1900</v>
      </c>
      <c r="H666" t="s">
        <v>24</v>
      </c>
      <c r="I666" t="s">
        <v>18</v>
      </c>
      <c r="J666" t="s">
        <v>20</v>
      </c>
      <c r="K666" t="s">
        <v>1286</v>
      </c>
      <c r="L666" t="s">
        <v>19</v>
      </c>
      <c r="N666" s="12" t="s">
        <v>1309</v>
      </c>
      <c r="P666" t="s">
        <v>1901</v>
      </c>
      <c r="Q666" t="s">
        <v>1301</v>
      </c>
    </row>
    <row r="667" spans="1:17" x14ac:dyDescent="0.15">
      <c r="A667">
        <v>668</v>
      </c>
      <c r="B667">
        <v>0.37</v>
      </c>
      <c r="C667" t="s">
        <v>1902</v>
      </c>
      <c r="D667" t="s">
        <v>1903</v>
      </c>
      <c r="F667" t="s">
        <v>1904</v>
      </c>
      <c r="H667" t="s">
        <v>24</v>
      </c>
      <c r="I667" t="s">
        <v>18</v>
      </c>
      <c r="J667" t="s">
        <v>20</v>
      </c>
      <c r="K667" t="s">
        <v>636</v>
      </c>
      <c r="L667" t="s">
        <v>19</v>
      </c>
      <c r="N667" s="12" t="s">
        <v>79</v>
      </c>
      <c r="P667" t="s">
        <v>1906</v>
      </c>
      <c r="Q667" t="s">
        <v>1905</v>
      </c>
    </row>
    <row r="668" spans="1:17" x14ac:dyDescent="0.15">
      <c r="A668">
        <v>669</v>
      </c>
      <c r="B668">
        <v>4</v>
      </c>
      <c r="C668" t="s">
        <v>1907</v>
      </c>
      <c r="D668" t="s">
        <v>1171</v>
      </c>
      <c r="F668" t="s">
        <v>1908</v>
      </c>
      <c r="H668" t="s">
        <v>24</v>
      </c>
      <c r="I668" t="s">
        <v>18</v>
      </c>
      <c r="J668" t="s">
        <v>57</v>
      </c>
      <c r="K668" t="s">
        <v>1143</v>
      </c>
      <c r="L668" t="s">
        <v>19</v>
      </c>
      <c r="N668" s="12" t="s">
        <v>1144</v>
      </c>
      <c r="P668" t="s">
        <v>1909</v>
      </c>
      <c r="Q668" t="s">
        <v>1254</v>
      </c>
    </row>
    <row r="669" spans="1:17" x14ac:dyDescent="0.15">
      <c r="A669">
        <v>670</v>
      </c>
      <c r="B669">
        <v>18</v>
      </c>
      <c r="C669" t="s">
        <v>1910</v>
      </c>
      <c r="D669" t="s">
        <v>1911</v>
      </c>
      <c r="F669" t="s">
        <v>1912</v>
      </c>
      <c r="H669" t="s">
        <v>24</v>
      </c>
      <c r="I669" t="s">
        <v>18</v>
      </c>
      <c r="J669" t="s">
        <v>57</v>
      </c>
      <c r="K669" t="s">
        <v>490</v>
      </c>
      <c r="L669" t="s">
        <v>19</v>
      </c>
      <c r="N669" s="12" t="s">
        <v>45</v>
      </c>
      <c r="P669" t="s">
        <v>1914</v>
      </c>
      <c r="Q669" t="s">
        <v>1913</v>
      </c>
    </row>
    <row r="670" spans="1:17" x14ac:dyDescent="0.15">
      <c r="A670">
        <v>671</v>
      </c>
      <c r="B670">
        <v>18</v>
      </c>
      <c r="C670" t="s">
        <v>1915</v>
      </c>
      <c r="D670" t="s">
        <v>1911</v>
      </c>
      <c r="F670" t="s">
        <v>1912</v>
      </c>
      <c r="H670" t="s">
        <v>24</v>
      </c>
      <c r="I670" t="s">
        <v>18</v>
      </c>
      <c r="J670" t="s">
        <v>57</v>
      </c>
      <c r="K670" t="s">
        <v>490</v>
      </c>
      <c r="L670" t="s">
        <v>19</v>
      </c>
      <c r="N670" s="12" t="s">
        <v>45</v>
      </c>
      <c r="P670" t="s">
        <v>1916</v>
      </c>
      <c r="Q670" t="s">
        <v>1913</v>
      </c>
    </row>
    <row r="671" spans="1:17" x14ac:dyDescent="0.15">
      <c r="A671">
        <v>672</v>
      </c>
      <c r="B671">
        <v>18</v>
      </c>
      <c r="C671" t="s">
        <v>1917</v>
      </c>
      <c r="D671" t="s">
        <v>1911</v>
      </c>
      <c r="F671" t="s">
        <v>1912</v>
      </c>
      <c r="H671" t="s">
        <v>24</v>
      </c>
      <c r="I671" t="s">
        <v>18</v>
      </c>
      <c r="J671" t="s">
        <v>57</v>
      </c>
      <c r="K671" t="s">
        <v>490</v>
      </c>
      <c r="L671" t="s">
        <v>19</v>
      </c>
      <c r="N671" s="12" t="s">
        <v>45</v>
      </c>
      <c r="P671" t="s">
        <v>1918</v>
      </c>
      <c r="Q671" t="s">
        <v>1913</v>
      </c>
    </row>
    <row r="672" spans="1:17" x14ac:dyDescent="0.15">
      <c r="A672">
        <v>673</v>
      </c>
      <c r="B672">
        <v>18</v>
      </c>
      <c r="C672" t="s">
        <v>1919</v>
      </c>
      <c r="D672" t="s">
        <v>1911</v>
      </c>
      <c r="F672" t="s">
        <v>1912</v>
      </c>
      <c r="H672" t="s">
        <v>24</v>
      </c>
      <c r="I672" t="s">
        <v>18</v>
      </c>
      <c r="J672" t="s">
        <v>57</v>
      </c>
      <c r="K672" t="s">
        <v>490</v>
      </c>
      <c r="L672" t="s">
        <v>19</v>
      </c>
      <c r="N672" s="12" t="s">
        <v>45</v>
      </c>
      <c r="P672" t="s">
        <v>1920</v>
      </c>
      <c r="Q672" t="s">
        <v>1913</v>
      </c>
    </row>
    <row r="673" spans="1:22" x14ac:dyDescent="0.15">
      <c r="A673">
        <v>674</v>
      </c>
      <c r="B673">
        <v>18</v>
      </c>
      <c r="C673" t="s">
        <v>1921</v>
      </c>
      <c r="D673" t="s">
        <v>1911</v>
      </c>
      <c r="F673" t="s">
        <v>1912</v>
      </c>
      <c r="H673" t="s">
        <v>24</v>
      </c>
      <c r="I673" t="s">
        <v>18</v>
      </c>
      <c r="J673" t="s">
        <v>57</v>
      </c>
      <c r="K673" t="s">
        <v>490</v>
      </c>
      <c r="L673" t="s">
        <v>19</v>
      </c>
      <c r="N673" s="12" t="s">
        <v>45</v>
      </c>
      <c r="P673" t="s">
        <v>1922</v>
      </c>
      <c r="Q673" t="s">
        <v>1913</v>
      </c>
    </row>
    <row r="674" spans="1:22" x14ac:dyDescent="0.15">
      <c r="A674">
        <v>675</v>
      </c>
      <c r="B674">
        <v>18</v>
      </c>
      <c r="C674" t="s">
        <v>1923</v>
      </c>
      <c r="D674" t="s">
        <v>1911</v>
      </c>
      <c r="F674" t="s">
        <v>1912</v>
      </c>
      <c r="H674" t="s">
        <v>24</v>
      </c>
      <c r="I674" t="s">
        <v>18</v>
      </c>
      <c r="J674" t="s">
        <v>57</v>
      </c>
      <c r="K674" t="s">
        <v>490</v>
      </c>
      <c r="L674" t="s">
        <v>19</v>
      </c>
      <c r="N674" s="12" t="s">
        <v>45</v>
      </c>
      <c r="P674" t="s">
        <v>1924</v>
      </c>
      <c r="Q674" t="s">
        <v>1913</v>
      </c>
    </row>
    <row r="675" spans="1:22" x14ac:dyDescent="0.15">
      <c r="A675">
        <v>676</v>
      </c>
      <c r="B675">
        <v>18</v>
      </c>
      <c r="C675" t="s">
        <v>1925</v>
      </c>
      <c r="D675" t="s">
        <v>1911</v>
      </c>
      <c r="F675" t="s">
        <v>1912</v>
      </c>
      <c r="H675" t="s">
        <v>24</v>
      </c>
      <c r="I675" t="s">
        <v>18</v>
      </c>
      <c r="J675" t="s">
        <v>57</v>
      </c>
      <c r="K675" t="s">
        <v>490</v>
      </c>
      <c r="L675" t="s">
        <v>19</v>
      </c>
      <c r="N675" s="12" t="s">
        <v>45</v>
      </c>
      <c r="P675" t="s">
        <v>1926</v>
      </c>
      <c r="Q675" t="s">
        <v>1913</v>
      </c>
    </row>
    <row r="676" spans="1:22" x14ac:dyDescent="0.15">
      <c r="A676">
        <v>677</v>
      </c>
      <c r="B676">
        <v>2.2000000000000002</v>
      </c>
      <c r="C676" t="s">
        <v>1927</v>
      </c>
      <c r="D676" t="s">
        <v>1928</v>
      </c>
      <c r="F676" t="s">
        <v>1929</v>
      </c>
      <c r="H676" t="s">
        <v>24</v>
      </c>
      <c r="I676" t="s">
        <v>18</v>
      </c>
      <c r="J676" t="s">
        <v>57</v>
      </c>
      <c r="K676" t="s">
        <v>16</v>
      </c>
      <c r="L676" t="s">
        <v>19</v>
      </c>
      <c r="N676" s="12" t="s">
        <v>696</v>
      </c>
      <c r="P676" t="s">
        <v>1931</v>
      </c>
      <c r="Q676" t="s">
        <v>1930</v>
      </c>
    </row>
    <row r="677" spans="1:22" x14ac:dyDescent="0.15">
      <c r="A677">
        <v>678</v>
      </c>
      <c r="B677">
        <v>11</v>
      </c>
      <c r="C677" t="s">
        <v>1932</v>
      </c>
      <c r="D677" t="s">
        <v>449</v>
      </c>
      <c r="F677" t="s">
        <v>1933</v>
      </c>
      <c r="H677" t="s">
        <v>24</v>
      </c>
      <c r="I677" t="s">
        <v>18</v>
      </c>
      <c r="J677" t="s">
        <v>57</v>
      </c>
      <c r="K677" t="s">
        <v>16</v>
      </c>
      <c r="L677" t="s">
        <v>19</v>
      </c>
      <c r="N677" s="12" t="s">
        <v>448</v>
      </c>
      <c r="P677" t="s">
        <v>1934</v>
      </c>
      <c r="Q677" t="s">
        <v>423</v>
      </c>
    </row>
    <row r="678" spans="1:22" x14ac:dyDescent="0.15">
      <c r="A678">
        <v>679</v>
      </c>
      <c r="B678">
        <v>11</v>
      </c>
      <c r="C678" t="s">
        <v>1935</v>
      </c>
      <c r="D678" t="s">
        <v>449</v>
      </c>
      <c r="F678" t="s">
        <v>1933</v>
      </c>
      <c r="H678" t="s">
        <v>24</v>
      </c>
      <c r="I678" t="s">
        <v>18</v>
      </c>
      <c r="J678" t="s">
        <v>57</v>
      </c>
      <c r="K678" t="s">
        <v>16</v>
      </c>
      <c r="L678" t="s">
        <v>19</v>
      </c>
      <c r="N678" s="12" t="s">
        <v>448</v>
      </c>
      <c r="P678" t="s">
        <v>1936</v>
      </c>
      <c r="Q678" t="s">
        <v>423</v>
      </c>
    </row>
    <row r="679" spans="1:22" x14ac:dyDescent="0.15">
      <c r="A679">
        <v>680</v>
      </c>
      <c r="B679">
        <v>11</v>
      </c>
      <c r="C679" t="s">
        <v>1937</v>
      </c>
      <c r="D679" t="s">
        <v>449</v>
      </c>
      <c r="F679" t="s">
        <v>1933</v>
      </c>
      <c r="H679" t="s">
        <v>24</v>
      </c>
      <c r="I679" t="s">
        <v>18</v>
      </c>
      <c r="J679" t="s">
        <v>57</v>
      </c>
      <c r="K679" t="s">
        <v>16</v>
      </c>
      <c r="L679" t="s">
        <v>19</v>
      </c>
      <c r="N679" s="12" t="s">
        <v>448</v>
      </c>
      <c r="P679" t="s">
        <v>1938</v>
      </c>
      <c r="Q679" t="s">
        <v>423</v>
      </c>
    </row>
    <row r="680" spans="1:22" x14ac:dyDescent="0.15">
      <c r="A680">
        <v>681</v>
      </c>
      <c r="B680">
        <v>0.37</v>
      </c>
      <c r="C680" t="s">
        <v>1939</v>
      </c>
      <c r="D680" t="s">
        <v>576</v>
      </c>
      <c r="F680" t="s">
        <v>572</v>
      </c>
      <c r="H680" t="s">
        <v>24</v>
      </c>
      <c r="I680" t="s">
        <v>18</v>
      </c>
      <c r="J680" t="s">
        <v>146</v>
      </c>
      <c r="K680" t="s">
        <v>544</v>
      </c>
      <c r="L680" t="s">
        <v>19</v>
      </c>
      <c r="N680" s="12" t="s">
        <v>45</v>
      </c>
      <c r="P680" t="s">
        <v>1940</v>
      </c>
      <c r="Q680" t="s">
        <v>423</v>
      </c>
    </row>
    <row r="681" spans="1:22" x14ac:dyDescent="0.15">
      <c r="A681">
        <v>682</v>
      </c>
      <c r="B681">
        <v>0.37</v>
      </c>
      <c r="C681" t="s">
        <v>1941</v>
      </c>
      <c r="D681" t="s">
        <v>576</v>
      </c>
      <c r="F681" t="s">
        <v>1942</v>
      </c>
      <c r="H681" t="s">
        <v>24</v>
      </c>
      <c r="I681" t="s">
        <v>18</v>
      </c>
      <c r="J681" t="s">
        <v>146</v>
      </c>
      <c r="K681" t="s">
        <v>544</v>
      </c>
      <c r="L681" t="s">
        <v>19</v>
      </c>
      <c r="N681" s="12" t="s">
        <v>45</v>
      </c>
      <c r="P681" t="s">
        <v>1943</v>
      </c>
      <c r="Q681" t="s">
        <v>423</v>
      </c>
    </row>
    <row r="682" spans="1:22" x14ac:dyDescent="0.15">
      <c r="A682">
        <v>683</v>
      </c>
      <c r="B682">
        <v>4</v>
      </c>
      <c r="C682" t="s">
        <v>1944</v>
      </c>
      <c r="D682" t="s">
        <v>1945</v>
      </c>
      <c r="F682" t="s">
        <v>1946</v>
      </c>
      <c r="H682" t="s">
        <v>24</v>
      </c>
      <c r="I682" t="s">
        <v>18</v>
      </c>
      <c r="J682" t="s">
        <v>20</v>
      </c>
      <c r="K682" t="s">
        <v>731</v>
      </c>
      <c r="L682" t="s">
        <v>19</v>
      </c>
      <c r="N682" s="12" t="s">
        <v>673</v>
      </c>
      <c r="P682" t="s">
        <v>1947</v>
      </c>
      <c r="Q682" t="s">
        <v>753</v>
      </c>
    </row>
    <row r="683" spans="1:22" x14ac:dyDescent="0.15">
      <c r="A683">
        <v>684</v>
      </c>
      <c r="B683">
        <v>0.37</v>
      </c>
      <c r="C683" t="s">
        <v>1941</v>
      </c>
      <c r="D683" t="s">
        <v>576</v>
      </c>
      <c r="F683" t="s">
        <v>1942</v>
      </c>
      <c r="H683" t="s">
        <v>24</v>
      </c>
      <c r="I683" t="s">
        <v>18</v>
      </c>
      <c r="J683" t="s">
        <v>146</v>
      </c>
      <c r="K683" t="s">
        <v>544</v>
      </c>
      <c r="L683" t="s">
        <v>19</v>
      </c>
      <c r="N683" s="12" t="s">
        <v>45</v>
      </c>
      <c r="P683" t="s">
        <v>1948</v>
      </c>
      <c r="Q683" t="s">
        <v>423</v>
      </c>
    </row>
    <row r="684" spans="1:22" x14ac:dyDescent="0.15">
      <c r="A684">
        <v>685</v>
      </c>
      <c r="B684">
        <v>4</v>
      </c>
      <c r="C684" t="s">
        <v>1949</v>
      </c>
      <c r="D684" t="s">
        <v>1950</v>
      </c>
      <c r="F684" t="s">
        <v>1951</v>
      </c>
      <c r="H684" t="s">
        <v>24</v>
      </c>
      <c r="I684" t="s">
        <v>18</v>
      </c>
      <c r="J684" t="s">
        <v>20</v>
      </c>
      <c r="K684" t="s">
        <v>1540</v>
      </c>
      <c r="L684" t="s">
        <v>19</v>
      </c>
      <c r="N684" s="12" t="s">
        <v>45</v>
      </c>
      <c r="P684" t="s">
        <v>1952</v>
      </c>
      <c r="Q684" t="s">
        <v>423</v>
      </c>
    </row>
    <row r="685" spans="1:22" x14ac:dyDescent="0.15">
      <c r="A685">
        <v>686</v>
      </c>
      <c r="B685">
        <v>7.5</v>
      </c>
      <c r="C685" t="s">
        <v>1953</v>
      </c>
      <c r="D685" t="s">
        <v>1954</v>
      </c>
      <c r="F685" t="s">
        <v>1955</v>
      </c>
      <c r="H685" t="s">
        <v>24</v>
      </c>
      <c r="I685" t="s">
        <v>18</v>
      </c>
      <c r="J685" t="s">
        <v>20</v>
      </c>
      <c r="K685" t="s">
        <v>16</v>
      </c>
      <c r="L685" t="s">
        <v>19</v>
      </c>
      <c r="N685" s="12" t="s">
        <v>1557</v>
      </c>
      <c r="P685" t="s">
        <v>1956</v>
      </c>
      <c r="Q685" t="s">
        <v>423</v>
      </c>
    </row>
    <row r="686" spans="1:22" x14ac:dyDescent="0.15">
      <c r="A686">
        <v>687</v>
      </c>
      <c r="B686">
        <v>7.5</v>
      </c>
      <c r="C686" t="s">
        <v>1957</v>
      </c>
      <c r="D686" t="s">
        <v>1958</v>
      </c>
      <c r="H686" t="s">
        <v>24</v>
      </c>
      <c r="I686" t="s">
        <v>18</v>
      </c>
      <c r="J686" t="s">
        <v>20</v>
      </c>
      <c r="K686" t="s">
        <v>16</v>
      </c>
      <c r="L686" t="s">
        <v>19</v>
      </c>
      <c r="N686" s="12" t="s">
        <v>116</v>
      </c>
      <c r="P686">
        <v>735</v>
      </c>
      <c r="Q686" t="s">
        <v>1959</v>
      </c>
    </row>
    <row r="687" spans="1:22" ht="14.25" x14ac:dyDescent="0.15">
      <c r="A687">
        <v>688</v>
      </c>
      <c r="B687">
        <v>4</v>
      </c>
      <c r="C687" t="s">
        <v>1187</v>
      </c>
      <c r="D687" t="s">
        <v>1183</v>
      </c>
      <c r="F687" t="s">
        <v>1188</v>
      </c>
      <c r="H687" t="s">
        <v>24</v>
      </c>
      <c r="I687" t="s">
        <v>18</v>
      </c>
      <c r="J687" t="s">
        <v>20</v>
      </c>
      <c r="K687" t="s">
        <v>1143</v>
      </c>
      <c r="L687" t="s">
        <v>19</v>
      </c>
      <c r="N687" s="18" t="s">
        <v>1144</v>
      </c>
      <c r="O687" t="s">
        <v>45</v>
      </c>
      <c r="P687">
        <v>739</v>
      </c>
      <c r="Q687" t="s">
        <v>1960</v>
      </c>
      <c r="R687" t="s">
        <v>1185</v>
      </c>
      <c r="V687" t="s">
        <v>1186</v>
      </c>
    </row>
    <row r="688" spans="1:22" ht="14.25" x14ac:dyDescent="0.15">
      <c r="A688">
        <v>689</v>
      </c>
      <c r="B688">
        <v>4</v>
      </c>
      <c r="C688" t="s">
        <v>1182</v>
      </c>
      <c r="D688" t="s">
        <v>1183</v>
      </c>
      <c r="F688" t="s">
        <v>1184</v>
      </c>
      <c r="H688" t="s">
        <v>24</v>
      </c>
      <c r="I688" t="s">
        <v>18</v>
      </c>
      <c r="J688" t="s">
        <v>20</v>
      </c>
      <c r="K688" t="s">
        <v>1143</v>
      </c>
      <c r="L688" t="s">
        <v>19</v>
      </c>
      <c r="N688" s="18" t="s">
        <v>17</v>
      </c>
      <c r="O688" t="s">
        <v>45</v>
      </c>
      <c r="P688">
        <v>740</v>
      </c>
      <c r="Q688" t="s">
        <v>1960</v>
      </c>
      <c r="R688" t="s">
        <v>1185</v>
      </c>
      <c r="V688" t="s">
        <v>1186</v>
      </c>
    </row>
    <row r="689" spans="1:17" x14ac:dyDescent="0.15">
      <c r="A689">
        <v>690</v>
      </c>
      <c r="B689">
        <v>11</v>
      </c>
      <c r="C689" t="s">
        <v>1961</v>
      </c>
      <c r="D689" t="s">
        <v>1962</v>
      </c>
      <c r="F689" t="s">
        <v>1933</v>
      </c>
      <c r="H689" t="s">
        <v>24</v>
      </c>
      <c r="I689" t="s">
        <v>18</v>
      </c>
      <c r="J689" t="s">
        <v>20</v>
      </c>
      <c r="K689" t="s">
        <v>16</v>
      </c>
      <c r="L689" t="s">
        <v>19</v>
      </c>
      <c r="N689" s="12" t="s">
        <v>448</v>
      </c>
      <c r="P689">
        <v>1376</v>
      </c>
      <c r="Q689" t="s">
        <v>423</v>
      </c>
    </row>
    <row r="690" spans="1:17" x14ac:dyDescent="0.15">
      <c r="A690">
        <v>690</v>
      </c>
      <c r="B690">
        <v>11</v>
      </c>
      <c r="C690" t="s">
        <v>1963</v>
      </c>
      <c r="D690" t="s">
        <v>1962</v>
      </c>
      <c r="F690" t="s">
        <v>1933</v>
      </c>
      <c r="H690" t="s">
        <v>24</v>
      </c>
      <c r="I690" t="s">
        <v>18</v>
      </c>
      <c r="J690" t="s">
        <v>20</v>
      </c>
      <c r="K690" t="s">
        <v>16</v>
      </c>
      <c r="L690" t="s">
        <v>19</v>
      </c>
      <c r="N690" s="12" t="s">
        <v>448</v>
      </c>
      <c r="P690">
        <v>1376</v>
      </c>
      <c r="Q690" t="s">
        <v>423</v>
      </c>
    </row>
    <row r="691" spans="1:17" x14ac:dyDescent="0.15">
      <c r="A691">
        <v>691</v>
      </c>
      <c r="B691">
        <v>15</v>
      </c>
      <c r="C691" t="s">
        <v>1964</v>
      </c>
      <c r="D691" t="s">
        <v>1965</v>
      </c>
      <c r="F691" t="s">
        <v>1966</v>
      </c>
      <c r="I691" t="s">
        <v>18</v>
      </c>
      <c r="J691" t="s">
        <v>57</v>
      </c>
      <c r="K691" t="s">
        <v>1143</v>
      </c>
      <c r="L691" t="s">
        <v>19</v>
      </c>
      <c r="N691" s="12" t="s">
        <v>681</v>
      </c>
      <c r="P691" t="s">
        <v>1967</v>
      </c>
      <c r="Q691" t="s">
        <v>1254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3"/>
  <sheetViews>
    <sheetView workbookViewId="0">
      <pane xSplit="2" ySplit="4" topLeftCell="Y677" activePane="bottomRight" state="frozen"/>
      <selection pane="topRight" activeCell="C1" sqref="C1"/>
      <selection pane="bottomLeft" activeCell="A5" sqref="A5"/>
      <selection pane="bottomRight" activeCell="AD693" sqref="A693:AD693"/>
    </sheetView>
  </sheetViews>
  <sheetFormatPr defaultColWidth="10.625" defaultRowHeight="13.5" x14ac:dyDescent="0.15"/>
  <cols>
    <col min="1" max="1" width="5.25" bestFit="1" customWidth="1"/>
    <col min="2" max="2" width="10.5" bestFit="1" customWidth="1"/>
    <col min="3" max="3" width="15" bestFit="1" customWidth="1"/>
    <col min="4" max="4" width="40" bestFit="1" customWidth="1"/>
    <col min="5" max="5" width="16.125" bestFit="1" customWidth="1"/>
    <col min="6" max="6" width="28.25" bestFit="1" customWidth="1"/>
    <col min="7" max="7" width="11.625" bestFit="1" customWidth="1"/>
    <col min="8" max="8" width="9" bestFit="1" customWidth="1"/>
    <col min="9" max="9" width="5.5" bestFit="1" customWidth="1"/>
    <col min="10" max="10" width="12.75" bestFit="1" customWidth="1"/>
    <col min="11" max="11" width="3.5" bestFit="1" customWidth="1"/>
    <col min="12" max="12" width="9.5" bestFit="1" customWidth="1"/>
    <col min="13" max="13" width="6.75" customWidth="1"/>
    <col min="14" max="14" width="16.375" bestFit="1" customWidth="1"/>
    <col min="15" max="15" width="6.75" customWidth="1"/>
    <col min="16" max="16" width="10.125" bestFit="1" customWidth="1"/>
    <col min="17" max="17" width="6.75" customWidth="1"/>
    <col min="18" max="18" width="15" bestFit="1" customWidth="1"/>
    <col min="19" max="19" width="13" bestFit="1" customWidth="1"/>
    <col min="20" max="20" width="13" customWidth="1"/>
    <col min="21" max="21" width="15" bestFit="1" customWidth="1"/>
    <col min="22" max="22" width="22.625" bestFit="1" customWidth="1"/>
    <col min="23" max="23" width="6.75" customWidth="1"/>
    <col min="24" max="24" width="38" bestFit="1" customWidth="1"/>
    <col min="25" max="25" width="14" customWidth="1"/>
    <col min="26" max="26" width="35.875" bestFit="1" customWidth="1"/>
    <col min="27" max="27" width="9.5" bestFit="1" customWidth="1"/>
    <col min="28" max="28" width="21.625" bestFit="1" customWidth="1"/>
    <col min="29" max="29" width="19.375" bestFit="1" customWidth="1"/>
    <col min="30" max="30" width="38" bestFit="1" customWidth="1"/>
  </cols>
  <sheetData>
    <row r="1" spans="1:30" ht="80.25" customHeight="1" x14ac:dyDescent="0.15">
      <c r="A1" s="12" t="s">
        <v>1968</v>
      </c>
      <c r="B1" s="12" t="s">
        <v>1969</v>
      </c>
      <c r="C1" s="12" t="s">
        <v>1970</v>
      </c>
      <c r="D1" s="12" t="s">
        <v>1971</v>
      </c>
      <c r="E1" s="12" t="s">
        <v>1972</v>
      </c>
      <c r="F1" s="12" t="s">
        <v>1973</v>
      </c>
      <c r="G1" s="12" t="s">
        <v>1974</v>
      </c>
      <c r="H1" s="12" t="s">
        <v>1975</v>
      </c>
      <c r="I1" s="12"/>
      <c r="J1" s="12" t="s">
        <v>1976</v>
      </c>
      <c r="K1" s="12"/>
      <c r="L1" s="12" t="s">
        <v>1977</v>
      </c>
      <c r="M1" s="12"/>
      <c r="N1" s="12" t="s">
        <v>1978</v>
      </c>
      <c r="O1" s="12"/>
      <c r="P1" s="12" t="s">
        <v>1979</v>
      </c>
      <c r="Q1" s="12"/>
      <c r="R1" s="12" t="s">
        <v>1980</v>
      </c>
      <c r="S1" s="12" t="s">
        <v>1981</v>
      </c>
      <c r="T1" s="12"/>
      <c r="U1" s="12" t="s">
        <v>1982</v>
      </c>
      <c r="V1" s="12" t="s">
        <v>1983</v>
      </c>
      <c r="W1" s="12"/>
      <c r="X1" s="12" t="s">
        <v>1984</v>
      </c>
      <c r="Y1" s="12"/>
      <c r="Z1" s="12" t="s">
        <v>1985</v>
      </c>
      <c r="AA1" s="12" t="s">
        <v>1986</v>
      </c>
      <c r="AB1" s="12" t="s">
        <v>1987</v>
      </c>
      <c r="AC1" s="12" t="s">
        <v>1988</v>
      </c>
      <c r="AD1" s="12" t="s">
        <v>1989</v>
      </c>
    </row>
    <row r="2" spans="1:30" ht="80.2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s="1" customFormat="1" x14ac:dyDescent="0.15">
      <c r="A3" s="13" t="s">
        <v>0</v>
      </c>
      <c r="B3" s="13" t="s">
        <v>5</v>
      </c>
      <c r="C3" s="13" t="s">
        <v>1</v>
      </c>
      <c r="D3" s="13" t="s">
        <v>7</v>
      </c>
      <c r="E3" s="13"/>
      <c r="F3" s="13" t="s">
        <v>8</v>
      </c>
      <c r="G3" s="13"/>
      <c r="H3" s="13" t="s">
        <v>11</v>
      </c>
      <c r="I3" s="13"/>
      <c r="J3" s="13" t="s">
        <v>3</v>
      </c>
      <c r="K3" s="13"/>
      <c r="L3" s="13" t="s">
        <v>6</v>
      </c>
      <c r="M3" s="13"/>
      <c r="N3" s="13" t="s">
        <v>2</v>
      </c>
      <c r="O3" s="13"/>
      <c r="P3" s="13" t="s">
        <v>4</v>
      </c>
      <c r="Q3" s="13"/>
      <c r="R3" s="13"/>
      <c r="S3" s="13" t="s">
        <v>1990</v>
      </c>
      <c r="T3" s="13"/>
      <c r="U3" s="13" t="s">
        <v>12</v>
      </c>
      <c r="V3" s="14" t="s">
        <v>14</v>
      </c>
      <c r="W3" s="13"/>
      <c r="X3" s="13" t="s">
        <v>9</v>
      </c>
      <c r="Y3" s="13"/>
      <c r="Z3" s="13" t="s">
        <v>10</v>
      </c>
      <c r="AA3" s="13"/>
      <c r="AB3" s="13"/>
      <c r="AC3" s="13"/>
      <c r="AD3" s="13" t="s">
        <v>13</v>
      </c>
    </row>
    <row r="4" spans="1:30" ht="14.25" x14ac:dyDescent="0.15">
      <c r="A4" s="12">
        <v>1</v>
      </c>
      <c r="B4" s="12">
        <v>25</v>
      </c>
      <c r="C4" s="12" t="s">
        <v>15</v>
      </c>
      <c r="D4" s="12" t="s">
        <v>21</v>
      </c>
      <c r="E4" s="12"/>
      <c r="F4" s="12" t="s">
        <v>22</v>
      </c>
      <c r="G4">
        <v>11610</v>
      </c>
      <c r="H4" s="12" t="s">
        <v>2056</v>
      </c>
      <c r="I4" s="12">
        <f>VLOOKUP(H4,基础资料!$A$2:$C$46,3,0)</f>
        <v>12</v>
      </c>
      <c r="J4" s="12" t="s">
        <v>18</v>
      </c>
      <c r="K4" s="12">
        <f>VLOOKUP(MID(J4,4,12),基础资料!$A$2:$C$46,3,0)</f>
        <v>9</v>
      </c>
      <c r="L4" s="12" t="s">
        <v>20</v>
      </c>
      <c r="M4" s="12">
        <f>VLOOKUP(L4,基础资料!$B$2:$C$46,2,0)</f>
        <v>15</v>
      </c>
      <c r="N4" s="12" t="s">
        <v>16</v>
      </c>
      <c r="O4" s="12">
        <f>VLOOKUP(LEFT(N4,2),基础资料!$B$2:$C$46,2,0)</f>
        <v>20</v>
      </c>
      <c r="P4" s="12" t="s">
        <v>19</v>
      </c>
      <c r="Q4" s="12">
        <f>VLOOKUP(LEFT(P4,2),基础资料!$B$2:$C$46,2,0)</f>
        <v>9</v>
      </c>
      <c r="R4" s="12"/>
      <c r="S4" s="16" t="s">
        <v>17</v>
      </c>
      <c r="T4" s="12" t="e">
        <f>VLOOKUP(S4,部门!$A$2:$B$49,2,0)</f>
        <v>#N/A</v>
      </c>
      <c r="U4" s="12" t="s">
        <v>17</v>
      </c>
      <c r="V4" s="15" t="s">
        <v>2299</v>
      </c>
      <c r="W4" s="12">
        <f>IF(LEFT(V4,1)="b",VLOOKUP(V4,固定资产!$B$2:$C$838,2,0),VLOOKUP(VALUE(V4),固定资产!$B$2:$C$838,2,0))</f>
        <v>549</v>
      </c>
      <c r="X4" s="12" t="s">
        <v>23</v>
      </c>
      <c r="Y4" s="12" t="e">
        <f>VLOOKUP(X4,供应商!$A$1:$B$1045,2,0)</f>
        <v>#N/A</v>
      </c>
      <c r="Z4" s="12" t="s">
        <v>23</v>
      </c>
      <c r="AA4" s="12"/>
      <c r="AB4" s="12"/>
      <c r="AC4" s="12"/>
      <c r="AD4" s="12" t="s">
        <v>25</v>
      </c>
    </row>
    <row r="5" spans="1:30" ht="14.25" x14ac:dyDescent="0.15">
      <c r="A5" s="12">
        <v>2</v>
      </c>
      <c r="B5" s="12">
        <v>25</v>
      </c>
      <c r="C5" s="12" t="s">
        <v>27</v>
      </c>
      <c r="D5" s="12" t="s">
        <v>21</v>
      </c>
      <c r="E5" s="12"/>
      <c r="F5" s="12" t="s">
        <v>28</v>
      </c>
      <c r="G5">
        <v>11610</v>
      </c>
      <c r="H5" s="12" t="s">
        <v>2056</v>
      </c>
      <c r="I5" s="12">
        <f>VLOOKUP(H5,基础资料!$A$2:$C$46,3,0)</f>
        <v>12</v>
      </c>
      <c r="J5" s="12" t="s">
        <v>18</v>
      </c>
      <c r="K5" s="12">
        <f>VLOOKUP(MID(J5,4,12),基础资料!$A$2:$C$46,3,0)</f>
        <v>9</v>
      </c>
      <c r="L5" s="12" t="s">
        <v>20</v>
      </c>
      <c r="M5" s="12">
        <f>VLOOKUP(L5,基础资料!$B$2:$C$46,2,0)</f>
        <v>15</v>
      </c>
      <c r="N5" s="12" t="s">
        <v>16</v>
      </c>
      <c r="O5" s="12">
        <f>VLOOKUP(LEFT(N5,2),基础资料!$B$2:$C$46,2,0)</f>
        <v>20</v>
      </c>
      <c r="P5" s="12" t="s">
        <v>19</v>
      </c>
      <c r="Q5" s="12">
        <f>VLOOKUP(LEFT(P5,2),基础资料!$B$2:$C$46,2,0)</f>
        <v>9</v>
      </c>
      <c r="R5" s="12"/>
      <c r="S5" s="16" t="s">
        <v>17</v>
      </c>
      <c r="T5" s="12" t="e">
        <f>VLOOKUP(S5,部门!$A$2:$B$49,2,0)</f>
        <v>#N/A</v>
      </c>
      <c r="U5" s="12" t="s">
        <v>17</v>
      </c>
      <c r="V5" s="15" t="s">
        <v>30</v>
      </c>
      <c r="W5" s="12">
        <f>IF(LEFT(V5,1)="b",VLOOKUP(V5,固定资产!$B$2:$C$838,2,0),VLOOKUP(VALUE(V5),固定资产!$B$2:$C$838,2,0))</f>
        <v>716</v>
      </c>
      <c r="X5" s="12" t="s">
        <v>29</v>
      </c>
      <c r="Y5" s="12">
        <f>VLOOKUP(X5,供应商!$A$1:$B$1045,2,0)</f>
        <v>184283</v>
      </c>
      <c r="Z5" s="12" t="s">
        <v>23</v>
      </c>
      <c r="AA5" s="12"/>
      <c r="AB5" s="12"/>
      <c r="AC5" s="12"/>
      <c r="AD5" s="12" t="s">
        <v>25</v>
      </c>
    </row>
    <row r="6" spans="1:30" ht="14.25" x14ac:dyDescent="0.15">
      <c r="A6" s="12">
        <v>3</v>
      </c>
      <c r="B6" s="12">
        <v>25</v>
      </c>
      <c r="C6" s="12" t="s">
        <v>31</v>
      </c>
      <c r="D6" s="12" t="s">
        <v>21</v>
      </c>
      <c r="E6" s="12"/>
      <c r="F6" s="12" t="s">
        <v>28</v>
      </c>
      <c r="G6">
        <v>11610</v>
      </c>
      <c r="H6" s="12" t="s">
        <v>2056</v>
      </c>
      <c r="I6" s="12">
        <f>VLOOKUP(H6,基础资料!$A$2:$C$46,3,0)</f>
        <v>12</v>
      </c>
      <c r="J6" s="12" t="s">
        <v>18</v>
      </c>
      <c r="K6" s="12">
        <f>VLOOKUP(MID(J6,4,12),基础资料!$A$2:$C$46,3,0)</f>
        <v>9</v>
      </c>
      <c r="L6" s="12" t="s">
        <v>20</v>
      </c>
      <c r="M6" s="12">
        <f>VLOOKUP(L6,基础资料!$B$2:$C$46,2,0)</f>
        <v>15</v>
      </c>
      <c r="N6" s="12" t="s">
        <v>16</v>
      </c>
      <c r="O6" s="12">
        <f>VLOOKUP(LEFT(N6,2),基础资料!$B$2:$C$46,2,0)</f>
        <v>20</v>
      </c>
      <c r="P6" s="12" t="s">
        <v>19</v>
      </c>
      <c r="Q6" s="12">
        <f>VLOOKUP(LEFT(P6,2),基础资料!$B$2:$C$46,2,0)</f>
        <v>9</v>
      </c>
      <c r="R6" s="12"/>
      <c r="S6" s="16" t="s">
        <v>17</v>
      </c>
      <c r="T6" s="12" t="e">
        <f>VLOOKUP(S6,部门!$A$2:$B$49,2,0)</f>
        <v>#N/A</v>
      </c>
      <c r="U6" s="12" t="s">
        <v>17</v>
      </c>
      <c r="V6" s="15" t="s">
        <v>30</v>
      </c>
      <c r="W6" s="12">
        <f>IF(LEFT(V6,1)="b",VLOOKUP(V6,固定资产!$B$2:$C$838,2,0),VLOOKUP(VALUE(V6),固定资产!$B$2:$C$838,2,0))</f>
        <v>716</v>
      </c>
      <c r="X6" s="12" t="s">
        <v>29</v>
      </c>
      <c r="Y6" s="12">
        <f>VLOOKUP(X6,供应商!$A$1:$B$1045,2,0)</f>
        <v>184283</v>
      </c>
      <c r="Z6" s="12" t="s">
        <v>23</v>
      </c>
      <c r="AA6" s="12"/>
      <c r="AB6" s="12"/>
      <c r="AC6" s="12"/>
      <c r="AD6" s="12" t="s">
        <v>25</v>
      </c>
    </row>
    <row r="7" spans="1:30" ht="14.25" x14ac:dyDescent="0.15">
      <c r="A7" s="12">
        <v>4</v>
      </c>
      <c r="B7" s="12">
        <v>25</v>
      </c>
      <c r="C7" s="12" t="s">
        <v>32</v>
      </c>
      <c r="D7" s="12" t="s">
        <v>33</v>
      </c>
      <c r="E7" s="12"/>
      <c r="F7" s="12" t="s">
        <v>22</v>
      </c>
      <c r="G7">
        <v>11610</v>
      </c>
      <c r="H7" s="12" t="s">
        <v>2056</v>
      </c>
      <c r="I7" s="12">
        <f>VLOOKUP(H7,基础资料!$A$2:$C$46,3,0)</f>
        <v>12</v>
      </c>
      <c r="J7" s="12" t="s">
        <v>18</v>
      </c>
      <c r="K7" s="12">
        <f>VLOOKUP(MID(J7,4,12),基础资料!$A$2:$C$46,3,0)</f>
        <v>9</v>
      </c>
      <c r="L7" s="12" t="s">
        <v>20</v>
      </c>
      <c r="M7" s="12">
        <f>VLOOKUP(L7,基础资料!$B$2:$C$46,2,0)</f>
        <v>15</v>
      </c>
      <c r="N7" s="12" t="s">
        <v>16</v>
      </c>
      <c r="O7" s="12">
        <f>VLOOKUP(LEFT(N7,2),基础资料!$B$2:$C$46,2,0)</f>
        <v>20</v>
      </c>
      <c r="P7" s="12" t="s">
        <v>19</v>
      </c>
      <c r="Q7" s="12">
        <f>VLOOKUP(LEFT(P7,2),基础资料!$B$2:$C$46,2,0)</f>
        <v>9</v>
      </c>
      <c r="R7" s="12"/>
      <c r="S7" s="16" t="s">
        <v>17</v>
      </c>
      <c r="T7" s="12" t="e">
        <f>VLOOKUP(S7,部门!$A$2:$B$49,2,0)</f>
        <v>#N/A</v>
      </c>
      <c r="U7" s="12" t="s">
        <v>17</v>
      </c>
      <c r="V7" s="15" t="s">
        <v>34</v>
      </c>
      <c r="W7" s="12">
        <f>IF(LEFT(V7,1)="b",VLOOKUP(V7,固定资产!$B$2:$C$838,2,0),VLOOKUP(VALUE(V7),固定资产!$B$2:$C$838,2,0))</f>
        <v>577</v>
      </c>
      <c r="X7" s="12" t="s">
        <v>23</v>
      </c>
      <c r="Y7" s="12" t="e">
        <f>VLOOKUP(X7,供应商!$A$1:$B$1045,2,0)</f>
        <v>#N/A</v>
      </c>
      <c r="Z7" s="12" t="s">
        <v>23</v>
      </c>
      <c r="AA7" s="12"/>
      <c r="AB7" s="12"/>
      <c r="AC7" s="12"/>
      <c r="AD7" s="12" t="s">
        <v>25</v>
      </c>
    </row>
    <row r="8" spans="1:30" ht="14.25" x14ac:dyDescent="0.15">
      <c r="A8" s="12">
        <v>5</v>
      </c>
      <c r="B8" s="12">
        <v>25</v>
      </c>
      <c r="C8" s="12" t="s">
        <v>35</v>
      </c>
      <c r="D8" s="12" t="s">
        <v>33</v>
      </c>
      <c r="E8" s="12"/>
      <c r="F8" s="12" t="s">
        <v>22</v>
      </c>
      <c r="G8">
        <v>11610</v>
      </c>
      <c r="H8" s="12" t="s">
        <v>2056</v>
      </c>
      <c r="I8" s="12">
        <f>VLOOKUP(H8,基础资料!$A$2:$C$46,3,0)</f>
        <v>12</v>
      </c>
      <c r="J8" s="12" t="s">
        <v>18</v>
      </c>
      <c r="K8" s="12">
        <f>VLOOKUP(MID(J8,4,12),基础资料!$A$2:$C$46,3,0)</f>
        <v>9</v>
      </c>
      <c r="L8" s="12" t="s">
        <v>20</v>
      </c>
      <c r="M8" s="12">
        <f>VLOOKUP(L8,基础资料!$B$2:$C$46,2,0)</f>
        <v>15</v>
      </c>
      <c r="N8" s="12" t="s">
        <v>16</v>
      </c>
      <c r="O8" s="12">
        <f>VLOOKUP(LEFT(N8,2),基础资料!$B$2:$C$46,2,0)</f>
        <v>20</v>
      </c>
      <c r="P8" s="12" t="s">
        <v>19</v>
      </c>
      <c r="Q8" s="12">
        <f>VLOOKUP(LEFT(P8,2),基础资料!$B$2:$C$46,2,0)</f>
        <v>9</v>
      </c>
      <c r="R8" s="12"/>
      <c r="S8" s="16" t="s">
        <v>17</v>
      </c>
      <c r="T8" s="12" t="e">
        <f>VLOOKUP(S8,部门!$A$2:$B$49,2,0)</f>
        <v>#N/A</v>
      </c>
      <c r="U8" s="12" t="s">
        <v>17</v>
      </c>
      <c r="V8" s="15" t="s">
        <v>34</v>
      </c>
      <c r="W8" s="12">
        <f>IF(LEFT(V8,1)="b",VLOOKUP(V8,固定资产!$B$2:$C$838,2,0),VLOOKUP(VALUE(V8),固定资产!$B$2:$C$838,2,0))</f>
        <v>577</v>
      </c>
      <c r="X8" s="12" t="s">
        <v>23</v>
      </c>
      <c r="Y8" s="12" t="e">
        <f>VLOOKUP(X8,供应商!$A$1:$B$1045,2,0)</f>
        <v>#N/A</v>
      </c>
      <c r="Z8" s="12" t="s">
        <v>23</v>
      </c>
      <c r="AA8" s="12"/>
      <c r="AB8" s="12"/>
      <c r="AC8" s="12"/>
      <c r="AD8" s="12" t="s">
        <v>25</v>
      </c>
    </row>
    <row r="9" spans="1:30" ht="14.25" x14ac:dyDescent="0.15">
      <c r="A9" s="12">
        <v>6</v>
      </c>
      <c r="B9" s="12">
        <v>25</v>
      </c>
      <c r="C9" s="12" t="s">
        <v>36</v>
      </c>
      <c r="D9" s="12" t="s">
        <v>33</v>
      </c>
      <c r="E9" s="12"/>
      <c r="F9" s="12" t="s">
        <v>22</v>
      </c>
      <c r="G9">
        <v>11610</v>
      </c>
      <c r="H9" s="12" t="s">
        <v>2056</v>
      </c>
      <c r="I9" s="12">
        <f>VLOOKUP(H9,基础资料!$A$2:$C$46,3,0)</f>
        <v>12</v>
      </c>
      <c r="J9" s="12" t="s">
        <v>18</v>
      </c>
      <c r="K9" s="12">
        <f>VLOOKUP(MID(J9,4,12),基础资料!$A$2:$C$46,3,0)</f>
        <v>9</v>
      </c>
      <c r="L9" s="12" t="s">
        <v>20</v>
      </c>
      <c r="M9" s="12">
        <f>VLOOKUP(L9,基础资料!$B$2:$C$46,2,0)</f>
        <v>15</v>
      </c>
      <c r="N9" s="12" t="s">
        <v>16</v>
      </c>
      <c r="O9" s="12">
        <f>VLOOKUP(LEFT(N9,2),基础资料!$B$2:$C$46,2,0)</f>
        <v>20</v>
      </c>
      <c r="P9" s="12" t="s">
        <v>19</v>
      </c>
      <c r="Q9" s="12">
        <f>VLOOKUP(LEFT(P9,2),基础资料!$B$2:$C$46,2,0)</f>
        <v>9</v>
      </c>
      <c r="R9" s="12"/>
      <c r="S9" s="16" t="s">
        <v>17</v>
      </c>
      <c r="T9" s="12" t="e">
        <f>VLOOKUP(S9,部门!$A$2:$B$49,2,0)</f>
        <v>#N/A</v>
      </c>
      <c r="U9" s="12" t="s">
        <v>17</v>
      </c>
      <c r="V9" s="15" t="s">
        <v>34</v>
      </c>
      <c r="W9" s="12">
        <f>IF(LEFT(V9,1)="b",VLOOKUP(V9,固定资产!$B$2:$C$838,2,0),VLOOKUP(VALUE(V9),固定资产!$B$2:$C$838,2,0))</f>
        <v>577</v>
      </c>
      <c r="X9" s="12" t="s">
        <v>23</v>
      </c>
      <c r="Y9" s="12" t="e">
        <f>VLOOKUP(X9,供应商!$A$1:$B$1045,2,0)</f>
        <v>#N/A</v>
      </c>
      <c r="Z9" s="12" t="s">
        <v>23</v>
      </c>
      <c r="AA9" s="12"/>
      <c r="AB9" s="12"/>
      <c r="AC9" s="12"/>
      <c r="AD9" s="12" t="s">
        <v>25</v>
      </c>
    </row>
    <row r="10" spans="1:30" ht="14.25" x14ac:dyDescent="0.15">
      <c r="A10" s="12">
        <v>7</v>
      </c>
      <c r="B10" s="12">
        <v>25</v>
      </c>
      <c r="C10" s="12" t="s">
        <v>37</v>
      </c>
      <c r="D10" s="12" t="s">
        <v>33</v>
      </c>
      <c r="E10" s="12"/>
      <c r="F10" s="12" t="s">
        <v>38</v>
      </c>
      <c r="G10">
        <v>11610</v>
      </c>
      <c r="H10" s="12" t="s">
        <v>2056</v>
      </c>
      <c r="I10" s="12">
        <f>VLOOKUP(H10,基础资料!$A$2:$C$46,3,0)</f>
        <v>12</v>
      </c>
      <c r="J10" s="12" t="s">
        <v>18</v>
      </c>
      <c r="K10" s="12">
        <f>VLOOKUP(MID(J10,4,12),基础资料!$A$2:$C$46,3,0)</f>
        <v>9</v>
      </c>
      <c r="L10" s="12" t="s">
        <v>20</v>
      </c>
      <c r="M10" s="12">
        <f>VLOOKUP(L10,基础资料!$B$2:$C$46,2,0)</f>
        <v>15</v>
      </c>
      <c r="N10" s="12" t="s">
        <v>16</v>
      </c>
      <c r="O10" s="12">
        <f>VLOOKUP(LEFT(N10,2),基础资料!$B$2:$C$46,2,0)</f>
        <v>20</v>
      </c>
      <c r="P10" s="12" t="s">
        <v>19</v>
      </c>
      <c r="Q10" s="12">
        <f>VLOOKUP(LEFT(P10,2),基础资料!$B$2:$C$46,2,0)</f>
        <v>9</v>
      </c>
      <c r="R10" s="12"/>
      <c r="S10" s="16" t="s">
        <v>17</v>
      </c>
      <c r="T10" s="12" t="e">
        <f>VLOOKUP(S10,部门!$A$2:$B$49,2,0)</f>
        <v>#N/A</v>
      </c>
      <c r="U10" s="12" t="s">
        <v>17</v>
      </c>
      <c r="V10" s="15" t="s">
        <v>39</v>
      </c>
      <c r="W10" s="12">
        <f>IF(LEFT(V10,1)="b",VLOOKUP(V10,固定资产!$B$2:$C$838,2,0),VLOOKUP(VALUE(V10),固定资产!$B$2:$C$838,2,0))</f>
        <v>607</v>
      </c>
      <c r="X10" s="12" t="s">
        <v>29</v>
      </c>
      <c r="Y10" s="12">
        <f>VLOOKUP(X10,供应商!$A$1:$B$1045,2,0)</f>
        <v>184283</v>
      </c>
      <c r="Z10" s="12" t="s">
        <v>23</v>
      </c>
      <c r="AA10" s="12"/>
      <c r="AB10" s="12"/>
      <c r="AC10" s="12"/>
      <c r="AD10" s="12" t="s">
        <v>25</v>
      </c>
    </row>
    <row r="11" spans="1:30" ht="14.25" x14ac:dyDescent="0.15">
      <c r="A11" s="12">
        <v>8</v>
      </c>
      <c r="B11" s="12">
        <v>25</v>
      </c>
      <c r="C11" s="12" t="s">
        <v>40</v>
      </c>
      <c r="D11" s="12" t="s">
        <v>33</v>
      </c>
      <c r="E11" s="12"/>
      <c r="F11" s="12" t="s">
        <v>38</v>
      </c>
      <c r="G11">
        <v>11610</v>
      </c>
      <c r="H11" s="12" t="s">
        <v>2056</v>
      </c>
      <c r="I11" s="12">
        <f>VLOOKUP(H11,基础资料!$A$2:$C$46,3,0)</f>
        <v>12</v>
      </c>
      <c r="J11" s="12" t="s">
        <v>18</v>
      </c>
      <c r="K11" s="12">
        <f>VLOOKUP(MID(J11,4,12),基础资料!$A$2:$C$46,3,0)</f>
        <v>9</v>
      </c>
      <c r="L11" s="12" t="s">
        <v>20</v>
      </c>
      <c r="M11" s="12">
        <f>VLOOKUP(L11,基础资料!$B$2:$C$46,2,0)</f>
        <v>15</v>
      </c>
      <c r="N11" s="12" t="s">
        <v>16</v>
      </c>
      <c r="O11" s="12">
        <f>VLOOKUP(LEFT(N11,2),基础资料!$B$2:$C$46,2,0)</f>
        <v>20</v>
      </c>
      <c r="P11" s="12" t="s">
        <v>19</v>
      </c>
      <c r="Q11" s="12">
        <f>VLOOKUP(LEFT(P11,2),基础资料!$B$2:$C$46,2,0)</f>
        <v>9</v>
      </c>
      <c r="R11" s="12"/>
      <c r="S11" s="16" t="s">
        <v>17</v>
      </c>
      <c r="T11" s="12" t="e">
        <f>VLOOKUP(S11,部门!$A$2:$B$49,2,0)</f>
        <v>#N/A</v>
      </c>
      <c r="U11" s="12" t="s">
        <v>17</v>
      </c>
      <c r="V11" s="15" t="s">
        <v>39</v>
      </c>
      <c r="W11" s="12">
        <f>IF(LEFT(V11,1)="b",VLOOKUP(V11,固定资产!$B$2:$C$838,2,0),VLOOKUP(VALUE(V11),固定资产!$B$2:$C$838,2,0))</f>
        <v>607</v>
      </c>
      <c r="X11" s="12" t="s">
        <v>29</v>
      </c>
      <c r="Y11" s="12">
        <f>VLOOKUP(X11,供应商!$A$1:$B$1045,2,0)</f>
        <v>184283</v>
      </c>
      <c r="Z11" s="12" t="s">
        <v>23</v>
      </c>
      <c r="AA11" s="12"/>
      <c r="AB11" s="12"/>
      <c r="AC11" s="12"/>
      <c r="AD11" s="12" t="s">
        <v>25</v>
      </c>
    </row>
    <row r="12" spans="1:30" ht="14.25" x14ac:dyDescent="0.15">
      <c r="A12" s="12">
        <v>9</v>
      </c>
      <c r="B12" s="12">
        <v>45</v>
      </c>
      <c r="C12" s="12" t="s">
        <v>41</v>
      </c>
      <c r="D12" s="12" t="s">
        <v>42</v>
      </c>
      <c r="E12" s="12"/>
      <c r="F12" s="12" t="s">
        <v>43</v>
      </c>
      <c r="G12">
        <v>11610</v>
      </c>
      <c r="H12" s="12" t="s">
        <v>2056</v>
      </c>
      <c r="I12" s="12">
        <f>VLOOKUP(H12,基础资料!$A$2:$C$46,3,0)</f>
        <v>12</v>
      </c>
      <c r="J12" s="12" t="s">
        <v>18</v>
      </c>
      <c r="K12" s="12">
        <f>VLOOKUP(MID(J12,4,12),基础资料!$A$2:$C$46,3,0)</f>
        <v>9</v>
      </c>
      <c r="L12" s="12" t="s">
        <v>20</v>
      </c>
      <c r="M12" s="12">
        <f>VLOOKUP(L12,基础资料!$B$2:$C$46,2,0)</f>
        <v>15</v>
      </c>
      <c r="N12" s="12" t="s">
        <v>16</v>
      </c>
      <c r="O12" s="12">
        <f>VLOOKUP(LEFT(N12,2),基础资料!$B$2:$C$46,2,0)</f>
        <v>20</v>
      </c>
      <c r="P12" s="12" t="s">
        <v>19</v>
      </c>
      <c r="Q12" s="12">
        <f>VLOOKUP(LEFT(P12,2),基础资料!$B$2:$C$46,2,0)</f>
        <v>9</v>
      </c>
      <c r="R12" s="12"/>
      <c r="S12" s="16" t="s">
        <v>17</v>
      </c>
      <c r="T12" s="12" t="e">
        <f>VLOOKUP(S12,部门!$A$2:$B$49,2,0)</f>
        <v>#N/A</v>
      </c>
      <c r="U12" s="12" t="s">
        <v>45</v>
      </c>
      <c r="V12" s="15"/>
      <c r="W12" s="12" t="e">
        <f>IF(LEFT(V12,1)="b",VLOOKUP(V12,固定资产!$B$2:$C$838,2,0),VLOOKUP(VALUE(V12),固定资产!$B$2:$C$838,2,0))</f>
        <v>#N/A</v>
      </c>
      <c r="X12" s="12"/>
      <c r="Y12" s="12" t="e">
        <f>VLOOKUP(X12,供应商!$A$1:$B$1045,2,0)</f>
        <v>#N/A</v>
      </c>
      <c r="Z12" s="12" t="s">
        <v>44</v>
      </c>
      <c r="AA12" s="12"/>
      <c r="AB12" s="12"/>
      <c r="AC12" s="12"/>
      <c r="AD12" s="12" t="s">
        <v>46</v>
      </c>
    </row>
    <row r="13" spans="1:30" ht="14.25" x14ac:dyDescent="0.15">
      <c r="A13" s="12">
        <v>10</v>
      </c>
      <c r="B13" s="12">
        <v>0.5</v>
      </c>
      <c r="C13" s="12" t="s">
        <v>47</v>
      </c>
      <c r="D13" s="12" t="s">
        <v>49</v>
      </c>
      <c r="E13" s="12"/>
      <c r="F13" s="12" t="s">
        <v>50</v>
      </c>
      <c r="G13">
        <v>11610</v>
      </c>
      <c r="H13" s="12" t="s">
        <v>2056</v>
      </c>
      <c r="I13" s="12">
        <f>VLOOKUP(H13,基础资料!$A$2:$C$46,3,0)</f>
        <v>12</v>
      </c>
      <c r="J13" s="12" t="s">
        <v>18</v>
      </c>
      <c r="K13" s="12">
        <f>VLOOKUP(MID(J13,4,12),基础资料!$A$2:$C$46,3,0)</f>
        <v>9</v>
      </c>
      <c r="L13" s="12" t="s">
        <v>20</v>
      </c>
      <c r="M13" s="12">
        <f>VLOOKUP(L13,基础资料!$B$2:$C$46,2,0)</f>
        <v>15</v>
      </c>
      <c r="N13" s="12" t="s">
        <v>16</v>
      </c>
      <c r="O13" s="12">
        <f>VLOOKUP(LEFT(N13,2),基础资料!$B$2:$C$46,2,0)</f>
        <v>20</v>
      </c>
      <c r="P13" s="12" t="s">
        <v>19</v>
      </c>
      <c r="Q13" s="12">
        <f>VLOOKUP(LEFT(P13,2),基础资料!$B$2:$C$46,2,0)</f>
        <v>9</v>
      </c>
      <c r="R13" s="12"/>
      <c r="S13" s="16" t="s">
        <v>48</v>
      </c>
      <c r="T13" s="12" t="e">
        <f>VLOOKUP(S13,部门!$A$2:$B$49,2,0)</f>
        <v>#N/A</v>
      </c>
      <c r="U13" s="12" t="s">
        <v>52</v>
      </c>
      <c r="V13" s="15" t="s">
        <v>53</v>
      </c>
      <c r="W13" s="12">
        <f>IF(LEFT(V13,1)="b",VLOOKUP(V13,固定资产!$B$2:$C$838,2,0),VLOOKUP(VALUE(V13),固定资产!$B$2:$C$838,2,0))</f>
        <v>660</v>
      </c>
      <c r="X13" s="12" t="s">
        <v>51</v>
      </c>
      <c r="Y13" s="12" t="e">
        <f>VLOOKUP(X13,供应商!$A$1:$B$1045,2,0)</f>
        <v>#N/A</v>
      </c>
      <c r="Z13" s="12"/>
      <c r="AA13" s="12"/>
      <c r="AB13" s="12"/>
      <c r="AC13" s="12"/>
      <c r="AD13" s="12"/>
    </row>
    <row r="14" spans="1:30" ht="14.25" x14ac:dyDescent="0.15">
      <c r="A14" s="12">
        <v>11</v>
      </c>
      <c r="B14" s="12">
        <v>760</v>
      </c>
      <c r="C14" s="12" t="s">
        <v>54</v>
      </c>
      <c r="D14" s="12" t="s">
        <v>58</v>
      </c>
      <c r="E14" s="12"/>
      <c r="F14" s="12" t="s">
        <v>59</v>
      </c>
      <c r="G14">
        <v>11610</v>
      </c>
      <c r="H14" s="12" t="s">
        <v>2056</v>
      </c>
      <c r="I14" s="12">
        <f>VLOOKUP(H14,基础资料!$A$2:$C$46,3,0)</f>
        <v>12</v>
      </c>
      <c r="J14" s="12" t="s">
        <v>18</v>
      </c>
      <c r="K14" s="12">
        <f>VLOOKUP(MID(J14,4,12),基础资料!$A$2:$C$46,3,0)</f>
        <v>9</v>
      </c>
      <c r="L14" s="12" t="s">
        <v>57</v>
      </c>
      <c r="M14" s="12">
        <f>VLOOKUP(L14,基础资料!$B$2:$C$46,2,0)</f>
        <v>14</v>
      </c>
      <c r="N14" s="12" t="s">
        <v>55</v>
      </c>
      <c r="O14" s="12">
        <f>VLOOKUP(LEFT(N14,2),基础资料!$B$2:$C$46,2,0)</f>
        <v>16</v>
      </c>
      <c r="P14" s="12" t="s">
        <v>19</v>
      </c>
      <c r="Q14" s="12">
        <f>VLOOKUP(LEFT(P14,2),基础资料!$B$2:$C$46,2,0)</f>
        <v>9</v>
      </c>
      <c r="R14" s="12"/>
      <c r="S14" s="16" t="s">
        <v>56</v>
      </c>
      <c r="T14" s="12" t="e">
        <f>VLOOKUP(S14,部门!$A$2:$B$49,2,0)</f>
        <v>#N/A</v>
      </c>
      <c r="U14" s="12" t="s">
        <v>62</v>
      </c>
      <c r="V14" s="15" t="s">
        <v>64</v>
      </c>
      <c r="W14" s="12">
        <f>IF(LEFT(V14,1)="b",VLOOKUP(V14,固定资产!$B$2:$C$838,2,0),VLOOKUP(VALUE(V14),固定资产!$B$2:$C$838,2,0))</f>
        <v>199</v>
      </c>
      <c r="X14" s="12" t="s">
        <v>60</v>
      </c>
      <c r="Y14" s="12">
        <f>VLOOKUP(X14,供应商!$A$1:$B$1045,2,0)</f>
        <v>13405</v>
      </c>
      <c r="Z14" s="12" t="s">
        <v>61</v>
      </c>
      <c r="AA14" s="12"/>
      <c r="AB14" s="12"/>
      <c r="AC14" s="12"/>
      <c r="AD14" s="12" t="s">
        <v>63</v>
      </c>
    </row>
    <row r="15" spans="1:30" ht="14.25" x14ac:dyDescent="0.15">
      <c r="A15" s="12">
        <v>12</v>
      </c>
      <c r="B15" s="12">
        <v>600</v>
      </c>
      <c r="C15" s="12" t="s">
        <v>65</v>
      </c>
      <c r="D15" s="12" t="s">
        <v>66</v>
      </c>
      <c r="E15" s="12"/>
      <c r="F15" s="12" t="s">
        <v>67</v>
      </c>
      <c r="G15">
        <v>11610</v>
      </c>
      <c r="H15" s="12" t="s">
        <v>2056</v>
      </c>
      <c r="I15" s="12">
        <f>VLOOKUP(H15,基础资料!$A$2:$C$46,3,0)</f>
        <v>12</v>
      </c>
      <c r="J15" s="12" t="s">
        <v>18</v>
      </c>
      <c r="K15" s="12">
        <f>VLOOKUP(MID(J15,4,12),基础资料!$A$2:$C$46,3,0)</f>
        <v>9</v>
      </c>
      <c r="L15" s="12" t="s">
        <v>57</v>
      </c>
      <c r="M15" s="12">
        <f>VLOOKUP(L15,基础资料!$B$2:$C$46,2,0)</f>
        <v>14</v>
      </c>
      <c r="N15" s="12" t="s">
        <v>55</v>
      </c>
      <c r="O15" s="12">
        <f>VLOOKUP(LEFT(N15,2),基础资料!$B$2:$C$46,2,0)</f>
        <v>16</v>
      </c>
      <c r="P15" s="12" t="s">
        <v>19</v>
      </c>
      <c r="Q15" s="12">
        <f>VLOOKUP(LEFT(P15,2),基础资料!$B$2:$C$46,2,0)</f>
        <v>9</v>
      </c>
      <c r="R15" s="12"/>
      <c r="S15" s="16" t="s">
        <v>56</v>
      </c>
      <c r="T15" s="12" t="e">
        <f>VLOOKUP(S15,部门!$A$2:$B$49,2,0)</f>
        <v>#N/A</v>
      </c>
      <c r="U15" s="12" t="s">
        <v>62</v>
      </c>
      <c r="V15" s="15" t="s">
        <v>68</v>
      </c>
      <c r="W15" s="12">
        <f>IF(LEFT(V15,1)="b",VLOOKUP(V15,固定资产!$B$2:$C$838,2,0),VLOOKUP(VALUE(V15),固定资产!$B$2:$C$838,2,0))</f>
        <v>104</v>
      </c>
      <c r="X15" s="12" t="s">
        <v>60</v>
      </c>
      <c r="Y15" s="12">
        <f>VLOOKUP(X15,供应商!$A$1:$B$1045,2,0)</f>
        <v>13405</v>
      </c>
      <c r="Z15" s="12" t="s">
        <v>61</v>
      </c>
      <c r="AA15" s="12"/>
      <c r="AB15" s="12"/>
      <c r="AC15" s="12"/>
      <c r="AD15" s="12" t="s">
        <v>63</v>
      </c>
    </row>
    <row r="16" spans="1:30" ht="14.25" x14ac:dyDescent="0.15">
      <c r="A16" s="12">
        <v>13</v>
      </c>
      <c r="B16" s="12">
        <v>540</v>
      </c>
      <c r="C16" s="12" t="s">
        <v>69</v>
      </c>
      <c r="D16" s="12" t="s">
        <v>70</v>
      </c>
      <c r="E16" s="12"/>
      <c r="F16" s="12" t="s">
        <v>71</v>
      </c>
      <c r="G16">
        <v>11610</v>
      </c>
      <c r="H16" s="12" t="s">
        <v>2056</v>
      </c>
      <c r="I16" s="12">
        <f>VLOOKUP(H16,基础资料!$A$2:$C$46,3,0)</f>
        <v>12</v>
      </c>
      <c r="J16" s="12" t="s">
        <v>18</v>
      </c>
      <c r="K16" s="12">
        <f>VLOOKUP(MID(J16,4,12),基础资料!$A$2:$C$46,3,0)</f>
        <v>9</v>
      </c>
      <c r="L16" s="12" t="s">
        <v>57</v>
      </c>
      <c r="M16" s="12">
        <f>VLOOKUP(L16,基础资料!$B$2:$C$46,2,0)</f>
        <v>14</v>
      </c>
      <c r="N16" s="12" t="s">
        <v>55</v>
      </c>
      <c r="O16" s="12">
        <f>VLOOKUP(LEFT(N16,2),基础资料!$B$2:$C$46,2,0)</f>
        <v>16</v>
      </c>
      <c r="P16" s="12" t="s">
        <v>19</v>
      </c>
      <c r="Q16" s="12">
        <f>VLOOKUP(LEFT(P16,2),基础资料!$B$2:$C$46,2,0)</f>
        <v>9</v>
      </c>
      <c r="R16" s="12"/>
      <c r="S16" s="16" t="s">
        <v>56</v>
      </c>
      <c r="T16" s="12" t="e">
        <f>VLOOKUP(S16,部门!$A$2:$B$49,2,0)</f>
        <v>#N/A</v>
      </c>
      <c r="U16" s="12" t="s">
        <v>62</v>
      </c>
      <c r="V16" s="15" t="s">
        <v>72</v>
      </c>
      <c r="W16" s="12">
        <f>IF(LEFT(V16,1)="b",VLOOKUP(V16,固定资产!$B$2:$C$838,2,0),VLOOKUP(VALUE(V16),固定资产!$B$2:$C$838,2,0))</f>
        <v>66</v>
      </c>
      <c r="X16" s="12" t="s">
        <v>60</v>
      </c>
      <c r="Y16" s="12">
        <f>VLOOKUP(X16,供应商!$A$1:$B$1045,2,0)</f>
        <v>13405</v>
      </c>
      <c r="Z16" s="12" t="s">
        <v>61</v>
      </c>
      <c r="AA16" s="12"/>
      <c r="AB16" s="12"/>
      <c r="AC16" s="12"/>
      <c r="AD16" s="12" t="s">
        <v>63</v>
      </c>
    </row>
    <row r="17" spans="1:30" ht="14.25" x14ac:dyDescent="0.15">
      <c r="A17" s="12">
        <v>14</v>
      </c>
      <c r="B17" s="12">
        <v>0.5</v>
      </c>
      <c r="C17" s="12" t="s">
        <v>73</v>
      </c>
      <c r="D17" s="12" t="s">
        <v>74</v>
      </c>
      <c r="E17" s="12"/>
      <c r="F17" s="12" t="s">
        <v>75</v>
      </c>
      <c r="G17">
        <v>11610</v>
      </c>
      <c r="H17" s="12" t="s">
        <v>2056</v>
      </c>
      <c r="I17" s="12">
        <f>VLOOKUP(H17,基础资料!$A$2:$C$46,3,0)</f>
        <v>12</v>
      </c>
      <c r="J17" s="12" t="s">
        <v>18</v>
      </c>
      <c r="K17" s="12">
        <f>VLOOKUP(MID(J17,4,12),基础资料!$A$2:$C$46,3,0)</f>
        <v>9</v>
      </c>
      <c r="L17" s="12" t="s">
        <v>57</v>
      </c>
      <c r="M17" s="12">
        <f>VLOOKUP(L17,基础资料!$B$2:$C$46,2,0)</f>
        <v>14</v>
      </c>
      <c r="N17" s="12" t="s">
        <v>55</v>
      </c>
      <c r="O17" s="12">
        <f>VLOOKUP(LEFT(N17,2),基础资料!$B$2:$C$46,2,0)</f>
        <v>16</v>
      </c>
      <c r="P17" s="12" t="s">
        <v>19</v>
      </c>
      <c r="Q17" s="12">
        <f>VLOOKUP(LEFT(P17,2),基础资料!$B$2:$C$46,2,0)</f>
        <v>9</v>
      </c>
      <c r="R17" s="12"/>
      <c r="S17" s="16" t="s">
        <v>56</v>
      </c>
      <c r="T17" s="12" t="e">
        <f>VLOOKUP(S17,部门!$A$2:$B$49,2,0)</f>
        <v>#N/A</v>
      </c>
      <c r="U17" s="12" t="s">
        <v>62</v>
      </c>
      <c r="V17" s="15">
        <v>505</v>
      </c>
      <c r="W17" s="12">
        <f>IF(LEFT(V17,1)="b",VLOOKUP(V17,固定资产!$B$2:$C$838,2,0),VLOOKUP(VALUE(V17),固定资产!$B$2:$C$838,2,0))</f>
        <v>509</v>
      </c>
      <c r="X17" s="12" t="s">
        <v>76</v>
      </c>
      <c r="Y17" s="12" t="e">
        <f>VLOOKUP(X17,供应商!$A$1:$B$1045,2,0)</f>
        <v>#N/A</v>
      </c>
      <c r="Z17" s="12" t="s">
        <v>76</v>
      </c>
      <c r="AA17" s="12"/>
      <c r="AB17" s="12"/>
      <c r="AC17" s="12"/>
      <c r="AD17" s="12"/>
    </row>
    <row r="18" spans="1:30" ht="14.25" x14ac:dyDescent="0.15">
      <c r="A18" s="12">
        <v>15</v>
      </c>
      <c r="B18" s="12">
        <v>4</v>
      </c>
      <c r="C18" s="12" t="s">
        <v>77</v>
      </c>
      <c r="D18" s="12" t="s">
        <v>80</v>
      </c>
      <c r="E18" s="12"/>
      <c r="F18" s="12" t="s">
        <v>81</v>
      </c>
      <c r="G18">
        <v>11610</v>
      </c>
      <c r="H18" s="12" t="s">
        <v>2056</v>
      </c>
      <c r="I18" s="12">
        <f>VLOOKUP(H18,基础资料!$A$2:$C$46,3,0)</f>
        <v>12</v>
      </c>
      <c r="J18" s="12" t="s">
        <v>18</v>
      </c>
      <c r="K18" s="12">
        <f>VLOOKUP(MID(J18,4,12),基础资料!$A$2:$C$46,3,0)</f>
        <v>9</v>
      </c>
      <c r="L18" s="12" t="s">
        <v>20</v>
      </c>
      <c r="M18" s="12">
        <f>VLOOKUP(L18,基础资料!$B$2:$C$46,2,0)</f>
        <v>15</v>
      </c>
      <c r="N18" s="12" t="s">
        <v>78</v>
      </c>
      <c r="O18" s="12">
        <f>VLOOKUP(LEFT(N18,2),基础资料!$B$2:$C$46,2,0)</f>
        <v>17</v>
      </c>
      <c r="P18" s="12" t="s">
        <v>19</v>
      </c>
      <c r="Q18" s="12">
        <f>VLOOKUP(LEFT(P18,2),基础资料!$B$2:$C$46,2,0)</f>
        <v>9</v>
      </c>
      <c r="R18" s="12"/>
      <c r="S18" s="17" t="s">
        <v>79</v>
      </c>
      <c r="T18" s="12" t="e">
        <f>VLOOKUP(S18,部门!$A$2:$B$49,2,0)</f>
        <v>#N/A</v>
      </c>
      <c r="U18" s="12" t="s">
        <v>45</v>
      </c>
      <c r="V18" s="15">
        <v>412</v>
      </c>
      <c r="W18" s="12">
        <f>IF(LEFT(V18,1)="b",VLOOKUP(V18,固定资产!$B$2:$C$838,2,0),VLOOKUP(VALUE(V18),固定资产!$B$2:$C$838,2,0))</f>
        <v>415</v>
      </c>
      <c r="X18" s="12" t="s">
        <v>82</v>
      </c>
      <c r="Y18" s="12">
        <f>VLOOKUP(X18,供应商!$A$1:$B$1045,2,0)</f>
        <v>56261</v>
      </c>
      <c r="Z18" s="12"/>
      <c r="AA18" s="12"/>
      <c r="AB18" s="12"/>
      <c r="AC18" s="12"/>
      <c r="AD18" s="12" t="s">
        <v>83</v>
      </c>
    </row>
    <row r="19" spans="1:30" ht="14.25" x14ac:dyDescent="0.15">
      <c r="A19" s="12">
        <v>16</v>
      </c>
      <c r="B19" s="12">
        <v>4</v>
      </c>
      <c r="C19" s="12" t="s">
        <v>84</v>
      </c>
      <c r="D19" s="12" t="s">
        <v>80</v>
      </c>
      <c r="E19" s="12"/>
      <c r="F19" s="12" t="s">
        <v>81</v>
      </c>
      <c r="G19">
        <v>11610</v>
      </c>
      <c r="H19" s="12" t="s">
        <v>2056</v>
      </c>
      <c r="I19" s="12">
        <f>VLOOKUP(H19,基础资料!$A$2:$C$46,3,0)</f>
        <v>12</v>
      </c>
      <c r="J19" s="12" t="s">
        <v>18</v>
      </c>
      <c r="K19" s="12">
        <f>VLOOKUP(MID(J19,4,12),基础资料!$A$2:$C$46,3,0)</f>
        <v>9</v>
      </c>
      <c r="L19" s="12" t="s">
        <v>20</v>
      </c>
      <c r="M19" s="12">
        <f>VLOOKUP(L19,基础资料!$B$2:$C$46,2,0)</f>
        <v>15</v>
      </c>
      <c r="N19" s="12" t="s">
        <v>78</v>
      </c>
      <c r="O19" s="12">
        <f>VLOOKUP(LEFT(N19,2),基础资料!$B$2:$C$46,2,0)</f>
        <v>17</v>
      </c>
      <c r="P19" s="12" t="s">
        <v>19</v>
      </c>
      <c r="Q19" s="12">
        <f>VLOOKUP(LEFT(P19,2),基础资料!$B$2:$C$46,2,0)</f>
        <v>9</v>
      </c>
      <c r="R19" s="12"/>
      <c r="S19" s="17" t="s">
        <v>79</v>
      </c>
      <c r="T19" s="12" t="e">
        <f>VLOOKUP(S19,部门!$A$2:$B$49,2,0)</f>
        <v>#N/A</v>
      </c>
      <c r="U19" s="12" t="s">
        <v>45</v>
      </c>
      <c r="V19" s="15">
        <v>412</v>
      </c>
      <c r="W19" s="12">
        <f>IF(LEFT(V19,1)="b",VLOOKUP(V19,固定资产!$B$2:$C$838,2,0),VLOOKUP(VALUE(V19),固定资产!$B$2:$C$838,2,0))</f>
        <v>415</v>
      </c>
      <c r="X19" s="12" t="s">
        <v>82</v>
      </c>
      <c r="Y19" s="12">
        <f>VLOOKUP(X19,供应商!$A$1:$B$1045,2,0)</f>
        <v>56261</v>
      </c>
      <c r="Z19" s="12"/>
      <c r="AA19" s="12"/>
      <c r="AB19" s="12"/>
      <c r="AC19" s="12"/>
      <c r="AD19" s="12" t="s">
        <v>83</v>
      </c>
    </row>
    <row r="20" spans="1:30" ht="14.25" x14ac:dyDescent="0.15">
      <c r="A20" s="12">
        <v>17</v>
      </c>
      <c r="B20" s="12">
        <v>4</v>
      </c>
      <c r="C20" s="12" t="s">
        <v>85</v>
      </c>
      <c r="D20" s="12" t="s">
        <v>80</v>
      </c>
      <c r="E20" s="12"/>
      <c r="F20" s="12" t="s">
        <v>81</v>
      </c>
      <c r="G20">
        <v>11610</v>
      </c>
      <c r="H20" s="12" t="s">
        <v>2056</v>
      </c>
      <c r="I20" s="12">
        <f>VLOOKUP(H20,基础资料!$A$2:$C$46,3,0)</f>
        <v>12</v>
      </c>
      <c r="J20" s="12" t="s">
        <v>18</v>
      </c>
      <c r="K20" s="12">
        <f>VLOOKUP(MID(J20,4,12),基础资料!$A$2:$C$46,3,0)</f>
        <v>9</v>
      </c>
      <c r="L20" s="12" t="s">
        <v>20</v>
      </c>
      <c r="M20" s="12">
        <f>VLOOKUP(L20,基础资料!$B$2:$C$46,2,0)</f>
        <v>15</v>
      </c>
      <c r="N20" s="12" t="s">
        <v>78</v>
      </c>
      <c r="O20" s="12">
        <f>VLOOKUP(LEFT(N20,2),基础资料!$B$2:$C$46,2,0)</f>
        <v>17</v>
      </c>
      <c r="P20" s="12" t="s">
        <v>19</v>
      </c>
      <c r="Q20" s="12">
        <f>VLOOKUP(LEFT(P20,2),基础资料!$B$2:$C$46,2,0)</f>
        <v>9</v>
      </c>
      <c r="R20" s="12"/>
      <c r="S20" s="17" t="s">
        <v>79</v>
      </c>
      <c r="T20" s="12" t="e">
        <f>VLOOKUP(S20,部门!$A$2:$B$49,2,0)</f>
        <v>#N/A</v>
      </c>
      <c r="U20" s="12" t="s">
        <v>45</v>
      </c>
      <c r="V20" s="15">
        <v>412</v>
      </c>
      <c r="W20" s="12">
        <f>IF(LEFT(V20,1)="b",VLOOKUP(V20,固定资产!$B$2:$C$838,2,0),VLOOKUP(VALUE(V20),固定资产!$B$2:$C$838,2,0))</f>
        <v>415</v>
      </c>
      <c r="X20" s="12" t="s">
        <v>82</v>
      </c>
      <c r="Y20" s="12">
        <f>VLOOKUP(X20,供应商!$A$1:$B$1045,2,0)</f>
        <v>56261</v>
      </c>
      <c r="Z20" s="12"/>
      <c r="AA20" s="12"/>
      <c r="AB20" s="12"/>
      <c r="AC20" s="12"/>
      <c r="AD20" s="12" t="s">
        <v>83</v>
      </c>
    </row>
    <row r="21" spans="1:30" ht="14.25" x14ac:dyDescent="0.15">
      <c r="A21" s="12">
        <v>18</v>
      </c>
      <c r="B21" s="12">
        <v>4</v>
      </c>
      <c r="C21" s="12" t="s">
        <v>86</v>
      </c>
      <c r="D21" s="12" t="s">
        <v>80</v>
      </c>
      <c r="E21" s="12"/>
      <c r="F21" s="12" t="s">
        <v>81</v>
      </c>
      <c r="G21">
        <v>11610</v>
      </c>
      <c r="H21" s="12" t="s">
        <v>2056</v>
      </c>
      <c r="I21" s="12">
        <f>VLOOKUP(H21,基础资料!$A$2:$C$46,3,0)</f>
        <v>12</v>
      </c>
      <c r="J21" s="12" t="s">
        <v>18</v>
      </c>
      <c r="K21" s="12">
        <f>VLOOKUP(MID(J21,4,12),基础资料!$A$2:$C$46,3,0)</f>
        <v>9</v>
      </c>
      <c r="L21" s="12" t="s">
        <v>20</v>
      </c>
      <c r="M21" s="12">
        <f>VLOOKUP(L21,基础资料!$B$2:$C$46,2,0)</f>
        <v>15</v>
      </c>
      <c r="N21" s="12" t="s">
        <v>78</v>
      </c>
      <c r="O21" s="12">
        <f>VLOOKUP(LEFT(N21,2),基础资料!$B$2:$C$46,2,0)</f>
        <v>17</v>
      </c>
      <c r="P21" s="12" t="s">
        <v>19</v>
      </c>
      <c r="Q21" s="12">
        <f>VLOOKUP(LEFT(P21,2),基础资料!$B$2:$C$46,2,0)</f>
        <v>9</v>
      </c>
      <c r="R21" s="12"/>
      <c r="S21" s="17" t="s">
        <v>79</v>
      </c>
      <c r="T21" s="12" t="e">
        <f>VLOOKUP(S21,部门!$A$2:$B$49,2,0)</f>
        <v>#N/A</v>
      </c>
      <c r="U21" s="12" t="s">
        <v>45</v>
      </c>
      <c r="V21" s="15">
        <v>412</v>
      </c>
      <c r="W21" s="12">
        <f>IF(LEFT(V21,1)="b",VLOOKUP(V21,固定资产!$B$2:$C$838,2,0),VLOOKUP(VALUE(V21),固定资产!$B$2:$C$838,2,0))</f>
        <v>415</v>
      </c>
      <c r="X21" s="12" t="s">
        <v>82</v>
      </c>
      <c r="Y21" s="12">
        <f>VLOOKUP(X21,供应商!$A$1:$B$1045,2,0)</f>
        <v>56261</v>
      </c>
      <c r="Z21" s="12"/>
      <c r="AA21" s="12"/>
      <c r="AB21" s="12"/>
      <c r="AC21" s="12"/>
      <c r="AD21" s="12" t="s">
        <v>83</v>
      </c>
    </row>
    <row r="22" spans="1:30" ht="14.25" x14ac:dyDescent="0.15">
      <c r="A22" s="12">
        <v>19</v>
      </c>
      <c r="B22" s="12">
        <v>4</v>
      </c>
      <c r="C22" s="12" t="s">
        <v>87</v>
      </c>
      <c r="D22" s="12" t="s">
        <v>80</v>
      </c>
      <c r="E22" s="12"/>
      <c r="F22" s="12" t="s">
        <v>81</v>
      </c>
      <c r="G22">
        <v>11610</v>
      </c>
      <c r="H22" s="12" t="s">
        <v>2056</v>
      </c>
      <c r="I22" s="12">
        <f>VLOOKUP(H22,基础资料!$A$2:$C$46,3,0)</f>
        <v>12</v>
      </c>
      <c r="J22" s="12" t="s">
        <v>18</v>
      </c>
      <c r="K22" s="12">
        <f>VLOOKUP(MID(J22,4,12),基础资料!$A$2:$C$46,3,0)</f>
        <v>9</v>
      </c>
      <c r="L22" s="12" t="s">
        <v>20</v>
      </c>
      <c r="M22" s="12">
        <f>VLOOKUP(L22,基础资料!$B$2:$C$46,2,0)</f>
        <v>15</v>
      </c>
      <c r="N22" s="12" t="s">
        <v>78</v>
      </c>
      <c r="O22" s="12">
        <f>VLOOKUP(LEFT(N22,2),基础资料!$B$2:$C$46,2,0)</f>
        <v>17</v>
      </c>
      <c r="P22" s="12" t="s">
        <v>19</v>
      </c>
      <c r="Q22" s="12">
        <f>VLOOKUP(LEFT(P22,2),基础资料!$B$2:$C$46,2,0)</f>
        <v>9</v>
      </c>
      <c r="R22" s="12"/>
      <c r="S22" s="17" t="s">
        <v>79</v>
      </c>
      <c r="T22" s="12" t="e">
        <f>VLOOKUP(S22,部门!$A$2:$B$49,2,0)</f>
        <v>#N/A</v>
      </c>
      <c r="U22" s="12" t="s">
        <v>45</v>
      </c>
      <c r="V22" s="15">
        <v>412</v>
      </c>
      <c r="W22" s="12">
        <f>IF(LEFT(V22,1)="b",VLOOKUP(V22,固定资产!$B$2:$C$838,2,0),VLOOKUP(VALUE(V22),固定资产!$B$2:$C$838,2,0))</f>
        <v>415</v>
      </c>
      <c r="X22" s="12" t="s">
        <v>82</v>
      </c>
      <c r="Y22" s="12">
        <f>VLOOKUP(X22,供应商!$A$1:$B$1045,2,0)</f>
        <v>56261</v>
      </c>
      <c r="Z22" s="12"/>
      <c r="AA22" s="12"/>
      <c r="AB22" s="12"/>
      <c r="AC22" s="12"/>
      <c r="AD22" s="12" t="s">
        <v>83</v>
      </c>
    </row>
    <row r="23" spans="1:30" ht="14.25" x14ac:dyDescent="0.15">
      <c r="A23" s="12">
        <v>20</v>
      </c>
      <c r="B23" s="12">
        <v>4</v>
      </c>
      <c r="C23" s="12" t="s">
        <v>88</v>
      </c>
      <c r="D23" s="12" t="s">
        <v>80</v>
      </c>
      <c r="E23" s="12"/>
      <c r="F23" s="12" t="s">
        <v>81</v>
      </c>
      <c r="G23">
        <v>11610</v>
      </c>
      <c r="H23" s="12" t="s">
        <v>2056</v>
      </c>
      <c r="I23" s="12">
        <f>VLOOKUP(H23,基础资料!$A$2:$C$46,3,0)</f>
        <v>12</v>
      </c>
      <c r="J23" s="12" t="s">
        <v>18</v>
      </c>
      <c r="K23" s="12">
        <f>VLOOKUP(MID(J23,4,12),基础资料!$A$2:$C$46,3,0)</f>
        <v>9</v>
      </c>
      <c r="L23" s="12" t="s">
        <v>20</v>
      </c>
      <c r="M23" s="12">
        <f>VLOOKUP(L23,基础资料!$B$2:$C$46,2,0)</f>
        <v>15</v>
      </c>
      <c r="N23" s="12" t="s">
        <v>78</v>
      </c>
      <c r="O23" s="12">
        <f>VLOOKUP(LEFT(N23,2),基础资料!$B$2:$C$46,2,0)</f>
        <v>17</v>
      </c>
      <c r="P23" s="12" t="s">
        <v>19</v>
      </c>
      <c r="Q23" s="12">
        <f>VLOOKUP(LEFT(P23,2),基础资料!$B$2:$C$46,2,0)</f>
        <v>9</v>
      </c>
      <c r="R23" s="12"/>
      <c r="S23" s="17" t="s">
        <v>79</v>
      </c>
      <c r="T23" s="12" t="e">
        <f>VLOOKUP(S23,部门!$A$2:$B$49,2,0)</f>
        <v>#N/A</v>
      </c>
      <c r="U23" s="12" t="s">
        <v>45</v>
      </c>
      <c r="V23" s="15">
        <v>416</v>
      </c>
      <c r="W23" s="12">
        <f>IF(LEFT(V23,1)="b",VLOOKUP(V23,固定资产!$B$2:$C$838,2,0),VLOOKUP(VALUE(V23),固定资产!$B$2:$C$838,2,0))</f>
        <v>419</v>
      </c>
      <c r="X23" s="12" t="s">
        <v>82</v>
      </c>
      <c r="Y23" s="12">
        <f>VLOOKUP(X23,供应商!$A$1:$B$1045,2,0)</f>
        <v>56261</v>
      </c>
      <c r="Z23" s="12"/>
      <c r="AA23" s="12"/>
      <c r="AB23" s="12"/>
      <c r="AC23" s="12"/>
      <c r="AD23" s="12" t="s">
        <v>83</v>
      </c>
    </row>
    <row r="24" spans="1:30" ht="14.25" x14ac:dyDescent="0.15">
      <c r="A24" s="12">
        <v>21</v>
      </c>
      <c r="B24" s="12">
        <v>4</v>
      </c>
      <c r="C24" s="12" t="s">
        <v>89</v>
      </c>
      <c r="D24" s="12" t="s">
        <v>90</v>
      </c>
      <c r="E24" s="12"/>
      <c r="F24" s="12" t="s">
        <v>91</v>
      </c>
      <c r="G24">
        <v>11610</v>
      </c>
      <c r="H24" s="12" t="s">
        <v>2056</v>
      </c>
      <c r="I24" s="12">
        <f>VLOOKUP(H24,基础资料!$A$2:$C$46,3,0)</f>
        <v>12</v>
      </c>
      <c r="J24" s="12" t="s">
        <v>18</v>
      </c>
      <c r="K24" s="12">
        <f>VLOOKUP(MID(J24,4,12),基础资料!$A$2:$C$46,3,0)</f>
        <v>9</v>
      </c>
      <c r="L24" s="12" t="s">
        <v>20</v>
      </c>
      <c r="M24" s="12">
        <f>VLOOKUP(L24,基础资料!$B$2:$C$46,2,0)</f>
        <v>15</v>
      </c>
      <c r="N24" s="12" t="s">
        <v>78</v>
      </c>
      <c r="O24" s="12">
        <f>VLOOKUP(LEFT(N24,2),基础资料!$B$2:$C$46,2,0)</f>
        <v>17</v>
      </c>
      <c r="P24" s="12" t="s">
        <v>19</v>
      </c>
      <c r="Q24" s="12">
        <f>VLOOKUP(LEFT(P24,2),基础资料!$B$2:$C$46,2,0)</f>
        <v>9</v>
      </c>
      <c r="R24" s="12"/>
      <c r="S24" s="17" t="s">
        <v>79</v>
      </c>
      <c r="T24" s="12" t="e">
        <f>VLOOKUP(S24,部门!$A$2:$B$49,2,0)</f>
        <v>#N/A</v>
      </c>
      <c r="U24" s="12" t="s">
        <v>45</v>
      </c>
      <c r="V24" s="15">
        <v>357</v>
      </c>
      <c r="W24" s="12">
        <f>IF(LEFT(V24,1)="b",VLOOKUP(V24,固定资产!$B$2:$C$838,2,0),VLOOKUP(VALUE(V24),固定资产!$B$2:$C$838,2,0))</f>
        <v>359</v>
      </c>
      <c r="X24" s="12" t="s">
        <v>92</v>
      </c>
      <c r="Y24" s="12" t="e">
        <f>VLOOKUP(X24,供应商!$A$1:$B$1045,2,0)</f>
        <v>#N/A</v>
      </c>
      <c r="Z24" s="12"/>
      <c r="AA24" s="12"/>
      <c r="AB24" s="12"/>
      <c r="AC24" s="12"/>
      <c r="AD24" s="12" t="s">
        <v>83</v>
      </c>
    </row>
    <row r="25" spans="1:30" ht="14.25" x14ac:dyDescent="0.15">
      <c r="A25" s="12">
        <v>22</v>
      </c>
      <c r="B25" s="12">
        <v>4</v>
      </c>
      <c r="C25" s="12" t="s">
        <v>93</v>
      </c>
      <c r="D25" s="12" t="s">
        <v>90</v>
      </c>
      <c r="E25" s="12"/>
      <c r="F25" s="12" t="s">
        <v>81</v>
      </c>
      <c r="G25">
        <v>11610</v>
      </c>
      <c r="H25" s="12" t="s">
        <v>2056</v>
      </c>
      <c r="I25" s="12">
        <f>VLOOKUP(H25,基础资料!$A$2:$C$46,3,0)</f>
        <v>12</v>
      </c>
      <c r="J25" s="12" t="s">
        <v>18</v>
      </c>
      <c r="K25" s="12">
        <f>VLOOKUP(MID(J25,4,12),基础资料!$A$2:$C$46,3,0)</f>
        <v>9</v>
      </c>
      <c r="L25" s="12" t="s">
        <v>20</v>
      </c>
      <c r="M25" s="12">
        <f>VLOOKUP(L25,基础资料!$B$2:$C$46,2,0)</f>
        <v>15</v>
      </c>
      <c r="N25" s="12" t="s">
        <v>78</v>
      </c>
      <c r="O25" s="12">
        <f>VLOOKUP(LEFT(N25,2),基础资料!$B$2:$C$46,2,0)</f>
        <v>17</v>
      </c>
      <c r="P25" s="12" t="s">
        <v>19</v>
      </c>
      <c r="Q25" s="12">
        <f>VLOOKUP(LEFT(P25,2),基础资料!$B$2:$C$46,2,0)</f>
        <v>9</v>
      </c>
      <c r="R25" s="12"/>
      <c r="S25" s="17" t="s">
        <v>79</v>
      </c>
      <c r="T25" s="12" t="e">
        <f>VLOOKUP(S25,部门!$A$2:$B$49,2,0)</f>
        <v>#N/A</v>
      </c>
      <c r="U25" s="12" t="s">
        <v>45</v>
      </c>
      <c r="V25" s="15">
        <v>384</v>
      </c>
      <c r="W25" s="12">
        <f>IF(LEFT(V25,1)="b",VLOOKUP(V25,固定资产!$B$2:$C$838,2,0),VLOOKUP(VALUE(V25),固定资产!$B$2:$C$838,2,0))</f>
        <v>386</v>
      </c>
      <c r="X25" s="12" t="s">
        <v>60</v>
      </c>
      <c r="Y25" s="12">
        <f>VLOOKUP(X25,供应商!$A$1:$B$1045,2,0)</f>
        <v>13405</v>
      </c>
      <c r="Z25" s="12"/>
      <c r="AA25" s="12"/>
      <c r="AB25" s="12"/>
      <c r="AC25" s="12"/>
      <c r="AD25" s="12" t="s">
        <v>83</v>
      </c>
    </row>
    <row r="26" spans="1:30" ht="14.25" x14ac:dyDescent="0.15">
      <c r="A26" s="12">
        <v>23</v>
      </c>
      <c r="B26" s="12">
        <v>4</v>
      </c>
      <c r="C26" s="12" t="s">
        <v>94</v>
      </c>
      <c r="D26" s="12" t="s">
        <v>90</v>
      </c>
      <c r="E26" s="12"/>
      <c r="F26" s="12" t="s">
        <v>81</v>
      </c>
      <c r="G26">
        <v>11610</v>
      </c>
      <c r="H26" s="12" t="s">
        <v>2056</v>
      </c>
      <c r="I26" s="12">
        <f>VLOOKUP(H26,基础资料!$A$2:$C$46,3,0)</f>
        <v>12</v>
      </c>
      <c r="J26" s="12" t="s">
        <v>18</v>
      </c>
      <c r="K26" s="12">
        <f>VLOOKUP(MID(J26,4,12),基础资料!$A$2:$C$46,3,0)</f>
        <v>9</v>
      </c>
      <c r="L26" s="12" t="s">
        <v>20</v>
      </c>
      <c r="M26" s="12">
        <f>VLOOKUP(L26,基础资料!$B$2:$C$46,2,0)</f>
        <v>15</v>
      </c>
      <c r="N26" s="12" t="s">
        <v>78</v>
      </c>
      <c r="O26" s="12">
        <f>VLOOKUP(LEFT(N26,2),基础资料!$B$2:$C$46,2,0)</f>
        <v>17</v>
      </c>
      <c r="P26" s="12" t="s">
        <v>19</v>
      </c>
      <c r="Q26" s="12">
        <f>VLOOKUP(LEFT(P26,2),基础资料!$B$2:$C$46,2,0)</f>
        <v>9</v>
      </c>
      <c r="R26" s="12"/>
      <c r="S26" s="17" t="s">
        <v>79</v>
      </c>
      <c r="T26" s="12" t="e">
        <f>VLOOKUP(S26,部门!$A$2:$B$49,2,0)</f>
        <v>#N/A</v>
      </c>
      <c r="U26" s="12" t="s">
        <v>45</v>
      </c>
      <c r="V26" s="15">
        <v>394</v>
      </c>
      <c r="W26" s="12">
        <f>IF(LEFT(V26,1)="b",VLOOKUP(V26,固定资产!$B$2:$C$838,2,0),VLOOKUP(VALUE(V26),固定资产!$B$2:$C$838,2,0))</f>
        <v>396</v>
      </c>
      <c r="X26" s="12" t="s">
        <v>92</v>
      </c>
      <c r="Y26" s="12" t="e">
        <f>VLOOKUP(X26,供应商!$A$1:$B$1045,2,0)</f>
        <v>#N/A</v>
      </c>
      <c r="Z26" s="12"/>
      <c r="AA26" s="12"/>
      <c r="AB26" s="12"/>
      <c r="AC26" s="12"/>
      <c r="AD26" s="12" t="s">
        <v>83</v>
      </c>
    </row>
    <row r="27" spans="1:30" ht="14.25" x14ac:dyDescent="0.15">
      <c r="A27" s="12">
        <v>24</v>
      </c>
      <c r="B27" s="12">
        <v>4</v>
      </c>
      <c r="C27" s="12" t="s">
        <v>95</v>
      </c>
      <c r="D27" s="12" t="s">
        <v>90</v>
      </c>
      <c r="E27" s="12"/>
      <c r="F27" s="12" t="s">
        <v>81</v>
      </c>
      <c r="G27">
        <v>11610</v>
      </c>
      <c r="H27" s="12" t="s">
        <v>97</v>
      </c>
      <c r="I27" s="12">
        <f>VLOOKUP(H27,基础资料!$A$2:$C$46,3,0)</f>
        <v>46</v>
      </c>
      <c r="J27" s="12" t="s">
        <v>18</v>
      </c>
      <c r="K27" s="12">
        <f>VLOOKUP(MID(J27,4,12),基础资料!$A$2:$C$46,3,0)</f>
        <v>9</v>
      </c>
      <c r="L27" s="12" t="s">
        <v>20</v>
      </c>
      <c r="M27" s="12">
        <f>VLOOKUP(L27,基础资料!$B$2:$C$46,2,0)</f>
        <v>15</v>
      </c>
      <c r="N27" s="12" t="s">
        <v>78</v>
      </c>
      <c r="O27" s="12">
        <f>VLOOKUP(LEFT(N27,2),基础资料!$B$2:$C$46,2,0)</f>
        <v>17</v>
      </c>
      <c r="P27" s="12" t="s">
        <v>19</v>
      </c>
      <c r="Q27" s="12">
        <f>VLOOKUP(LEFT(P27,2),基础资料!$B$2:$C$46,2,0)</f>
        <v>9</v>
      </c>
      <c r="R27" s="12"/>
      <c r="S27" s="17" t="s">
        <v>79</v>
      </c>
      <c r="T27" s="12" t="e">
        <f>VLOOKUP(S27,部门!$A$2:$B$49,2,0)</f>
        <v>#N/A</v>
      </c>
      <c r="U27" s="12" t="s">
        <v>98</v>
      </c>
      <c r="V27" s="15">
        <v>273</v>
      </c>
      <c r="W27" s="12">
        <f>IF(LEFT(V27,1)="b",VLOOKUP(V27,固定资产!$B$2:$C$838,2,0),VLOOKUP(VALUE(V27),固定资产!$B$2:$C$838,2,0))</f>
        <v>275</v>
      </c>
      <c r="X27" s="12" t="s">
        <v>96</v>
      </c>
      <c r="Y27" s="12">
        <f>VLOOKUP(X27,供应商!$A$1:$B$1045,2,0)</f>
        <v>59922</v>
      </c>
      <c r="Z27" s="12"/>
      <c r="AA27" s="12"/>
      <c r="AB27" s="12"/>
      <c r="AC27" s="12"/>
      <c r="AD27" s="12" t="s">
        <v>99</v>
      </c>
    </row>
    <row r="28" spans="1:30" ht="14.25" x14ac:dyDescent="0.15">
      <c r="A28" s="12">
        <v>25</v>
      </c>
      <c r="B28" s="12">
        <v>7.5</v>
      </c>
      <c r="C28" s="12" t="s">
        <v>100</v>
      </c>
      <c r="D28" s="12" t="s">
        <v>102</v>
      </c>
      <c r="E28" s="12"/>
      <c r="F28" s="12" t="s">
        <v>103</v>
      </c>
      <c r="G28">
        <v>11610</v>
      </c>
      <c r="H28" s="12" t="s">
        <v>2056</v>
      </c>
      <c r="I28" s="12">
        <f>VLOOKUP(H28,基础资料!$A$2:$C$46,3,0)</f>
        <v>12</v>
      </c>
      <c r="J28" s="12" t="s">
        <v>18</v>
      </c>
      <c r="K28" s="12">
        <f>VLOOKUP(MID(J28,4,12),基础资料!$A$2:$C$46,3,0)</f>
        <v>9</v>
      </c>
      <c r="L28" s="12" t="s">
        <v>20</v>
      </c>
      <c r="M28" s="12">
        <f>VLOOKUP(L28,基础资料!$B$2:$C$46,2,0)</f>
        <v>15</v>
      </c>
      <c r="N28" s="12" t="s">
        <v>78</v>
      </c>
      <c r="O28" s="12">
        <f>VLOOKUP(LEFT(N28,2),基础资料!$B$2:$C$46,2,0)</f>
        <v>17</v>
      </c>
      <c r="P28" s="12" t="s">
        <v>19</v>
      </c>
      <c r="Q28" s="12">
        <f>VLOOKUP(LEFT(P28,2),基础资料!$B$2:$C$46,2,0)</f>
        <v>9</v>
      </c>
      <c r="R28" s="12"/>
      <c r="S28" s="17" t="s">
        <v>101</v>
      </c>
      <c r="T28" s="12" t="e">
        <f>VLOOKUP(S28,部门!$A$2:$B$49,2,0)</f>
        <v>#N/A</v>
      </c>
      <c r="U28" s="12" t="s">
        <v>105</v>
      </c>
      <c r="V28" s="15" t="s">
        <v>107</v>
      </c>
      <c r="W28" s="12">
        <f>IF(LEFT(V28,1)="b",VLOOKUP(V28,固定资产!$B$2:$C$838,2,0),VLOOKUP(VALUE(V28),固定资产!$B$2:$C$838,2,0))</f>
        <v>60</v>
      </c>
      <c r="X28" s="12" t="s">
        <v>60</v>
      </c>
      <c r="Y28" s="12">
        <f>VLOOKUP(X28,供应商!$A$1:$B$1045,2,0)</f>
        <v>13405</v>
      </c>
      <c r="Z28" s="12" t="s">
        <v>104</v>
      </c>
      <c r="AA28" s="12"/>
      <c r="AB28" s="12"/>
      <c r="AC28" s="12"/>
      <c r="AD28" s="12" t="s">
        <v>106</v>
      </c>
    </row>
    <row r="29" spans="1:30" ht="14.25" x14ac:dyDescent="0.15">
      <c r="A29" s="12">
        <v>26</v>
      </c>
      <c r="B29" s="12">
        <v>7.5</v>
      </c>
      <c r="C29" s="12" t="s">
        <v>108</v>
      </c>
      <c r="D29" s="12" t="s">
        <v>102</v>
      </c>
      <c r="E29" s="12"/>
      <c r="F29" s="12" t="s">
        <v>109</v>
      </c>
      <c r="G29">
        <v>11610</v>
      </c>
      <c r="H29" s="12" t="s">
        <v>2056</v>
      </c>
      <c r="I29" s="12">
        <f>VLOOKUP(H29,基础资料!$A$2:$C$46,3,0)</f>
        <v>12</v>
      </c>
      <c r="J29" s="12" t="s">
        <v>18</v>
      </c>
      <c r="K29" s="12">
        <f>VLOOKUP(MID(J29,4,12),基础资料!$A$2:$C$46,3,0)</f>
        <v>9</v>
      </c>
      <c r="L29" s="12" t="s">
        <v>20</v>
      </c>
      <c r="M29" s="12">
        <f>VLOOKUP(L29,基础资料!$B$2:$C$46,2,0)</f>
        <v>15</v>
      </c>
      <c r="N29" s="12" t="s">
        <v>78</v>
      </c>
      <c r="O29" s="12">
        <f>VLOOKUP(LEFT(N29,2),基础资料!$B$2:$C$46,2,0)</f>
        <v>17</v>
      </c>
      <c r="P29" s="12" t="s">
        <v>19</v>
      </c>
      <c r="Q29" s="12">
        <f>VLOOKUP(LEFT(P29,2),基础资料!$B$2:$C$46,2,0)</f>
        <v>9</v>
      </c>
      <c r="R29" s="12"/>
      <c r="S29" s="17" t="s">
        <v>101</v>
      </c>
      <c r="T29" s="12" t="e">
        <f>VLOOKUP(S29,部门!$A$2:$B$49,2,0)</f>
        <v>#N/A</v>
      </c>
      <c r="U29" s="12" t="s">
        <v>105</v>
      </c>
      <c r="V29" s="15">
        <v>395</v>
      </c>
      <c r="W29" s="12">
        <f>IF(LEFT(V29,1)="b",VLOOKUP(V29,固定资产!$B$2:$C$838,2,0),VLOOKUP(VALUE(V29),固定资产!$B$2:$C$838,2,0))</f>
        <v>397</v>
      </c>
      <c r="X29" s="12" t="s">
        <v>104</v>
      </c>
      <c r="Y29" s="12">
        <f>VLOOKUP(X29,供应商!$A$1:$B$1045,2,0)</f>
        <v>58719</v>
      </c>
      <c r="Z29" s="12" t="s">
        <v>110</v>
      </c>
      <c r="AA29" s="12"/>
      <c r="AB29" s="12"/>
      <c r="AC29" s="12"/>
      <c r="AD29" s="12" t="s">
        <v>106</v>
      </c>
    </row>
    <row r="30" spans="1:30" ht="14.25" x14ac:dyDescent="0.15">
      <c r="A30" s="12">
        <v>27</v>
      </c>
      <c r="B30" s="12">
        <v>5.5</v>
      </c>
      <c r="C30" s="12" t="s">
        <v>111</v>
      </c>
      <c r="D30" s="12" t="s">
        <v>112</v>
      </c>
      <c r="E30" s="12"/>
      <c r="F30" s="12" t="s">
        <v>113</v>
      </c>
      <c r="G30">
        <v>11610</v>
      </c>
      <c r="H30" s="12" t="s">
        <v>97</v>
      </c>
      <c r="I30" s="12">
        <f>VLOOKUP(H30,基础资料!$A$2:$C$46,3,0)</f>
        <v>46</v>
      </c>
      <c r="J30" s="12" t="s">
        <v>18</v>
      </c>
      <c r="K30" s="12">
        <f>VLOOKUP(MID(J30,4,12),基础资料!$A$2:$C$46,3,0)</f>
        <v>9</v>
      </c>
      <c r="L30" s="12" t="s">
        <v>20</v>
      </c>
      <c r="M30" s="12">
        <f>VLOOKUP(L30,基础资料!$B$2:$C$46,2,0)</f>
        <v>15</v>
      </c>
      <c r="N30" s="12" t="s">
        <v>78</v>
      </c>
      <c r="O30" s="12">
        <f>VLOOKUP(LEFT(N30,2),基础资料!$B$2:$C$46,2,0)</f>
        <v>17</v>
      </c>
      <c r="P30" s="12" t="s">
        <v>19</v>
      </c>
      <c r="Q30" s="12">
        <f>VLOOKUP(LEFT(P30,2),基础资料!$B$2:$C$46,2,0)</f>
        <v>9</v>
      </c>
      <c r="R30" s="12"/>
      <c r="S30" s="17" t="s">
        <v>101</v>
      </c>
      <c r="T30" s="12" t="e">
        <f>VLOOKUP(S30,部门!$A$2:$B$49,2,0)</f>
        <v>#N/A</v>
      </c>
      <c r="U30" s="12" t="s">
        <v>98</v>
      </c>
      <c r="V30" s="15">
        <v>301</v>
      </c>
      <c r="W30" s="12">
        <f>IF(LEFT(V30,1)="b",VLOOKUP(V30,固定资产!$B$2:$C$838,2,0),VLOOKUP(VALUE(V30),固定资产!$B$2:$C$838,2,0))</f>
        <v>303</v>
      </c>
      <c r="X30" s="12" t="s">
        <v>60</v>
      </c>
      <c r="Y30" s="12">
        <f>VLOOKUP(X30,供应商!$A$1:$B$1045,2,0)</f>
        <v>13405</v>
      </c>
      <c r="Z30" s="12" t="s">
        <v>114</v>
      </c>
      <c r="AA30" s="12"/>
      <c r="AB30" s="12"/>
      <c r="AC30" s="12"/>
      <c r="AD30" s="12"/>
    </row>
    <row r="31" spans="1:30" ht="14.25" x14ac:dyDescent="0.15">
      <c r="A31" s="12">
        <v>28</v>
      </c>
      <c r="B31" s="12">
        <v>4</v>
      </c>
      <c r="C31" s="12" t="s">
        <v>115</v>
      </c>
      <c r="D31" s="12" t="s">
        <v>117</v>
      </c>
      <c r="E31" s="12"/>
      <c r="F31" s="12" t="s">
        <v>118</v>
      </c>
      <c r="G31">
        <v>11610</v>
      </c>
      <c r="H31" s="12" t="s">
        <v>2056</v>
      </c>
      <c r="I31" s="12">
        <f>VLOOKUP(H31,基础资料!$A$2:$C$46,3,0)</f>
        <v>12</v>
      </c>
      <c r="J31" s="12" t="s">
        <v>18</v>
      </c>
      <c r="K31" s="12">
        <f>VLOOKUP(MID(J31,4,12),基础资料!$A$2:$C$46,3,0)</f>
        <v>9</v>
      </c>
      <c r="L31" s="12" t="s">
        <v>20</v>
      </c>
      <c r="M31" s="12">
        <f>VLOOKUP(L31,基础资料!$B$2:$C$46,2,0)</f>
        <v>15</v>
      </c>
      <c r="N31" s="12" t="s">
        <v>78</v>
      </c>
      <c r="O31" s="12">
        <f>VLOOKUP(LEFT(N31,2),基础资料!$B$2:$C$46,2,0)</f>
        <v>17</v>
      </c>
      <c r="P31" s="12" t="s">
        <v>19</v>
      </c>
      <c r="Q31" s="12">
        <f>VLOOKUP(LEFT(P31,2),基础资料!$B$2:$C$46,2,0)</f>
        <v>9</v>
      </c>
      <c r="R31" s="12"/>
      <c r="S31" s="17" t="s">
        <v>116</v>
      </c>
      <c r="T31" s="12" t="e">
        <f>VLOOKUP(S31,部门!$A$2:$B$49,2,0)</f>
        <v>#N/A</v>
      </c>
      <c r="U31" s="12" t="s">
        <v>120</v>
      </c>
      <c r="V31" s="15">
        <v>89</v>
      </c>
      <c r="W31" s="12">
        <f>IF(LEFT(V31,1)="b",VLOOKUP(V31,固定资产!$B$2:$C$838,2,0),VLOOKUP(VALUE(V31),固定资产!$B$2:$C$838,2,0))</f>
        <v>89</v>
      </c>
      <c r="X31" s="12" t="s">
        <v>60</v>
      </c>
      <c r="Y31" s="12">
        <f>VLOOKUP(X31,供应商!$A$1:$B$1045,2,0)</f>
        <v>13405</v>
      </c>
      <c r="Z31" s="12" t="s">
        <v>119</v>
      </c>
      <c r="AA31" s="12"/>
      <c r="AB31" s="12"/>
      <c r="AC31" s="12"/>
      <c r="AD31" s="12" t="s">
        <v>121</v>
      </c>
    </row>
    <row r="32" spans="1:30" ht="14.25" x14ac:dyDescent="0.15">
      <c r="A32" s="12">
        <v>29</v>
      </c>
      <c r="B32" s="12">
        <v>2.2000000000000002</v>
      </c>
      <c r="C32" s="12" t="s">
        <v>122</v>
      </c>
      <c r="D32" s="12" t="s">
        <v>124</v>
      </c>
      <c r="E32" s="12"/>
      <c r="F32" s="12" t="s">
        <v>125</v>
      </c>
      <c r="G32">
        <v>11610</v>
      </c>
      <c r="H32" s="12" t="s">
        <v>2056</v>
      </c>
      <c r="I32" s="12">
        <f>VLOOKUP(H32,基础资料!$A$2:$C$46,3,0)</f>
        <v>12</v>
      </c>
      <c r="J32" s="12" t="s">
        <v>18</v>
      </c>
      <c r="K32" s="12">
        <f>VLOOKUP(MID(J32,4,12),基础资料!$A$2:$C$46,3,0)</f>
        <v>9</v>
      </c>
      <c r="L32" s="12" t="s">
        <v>20</v>
      </c>
      <c r="M32" s="12">
        <f>VLOOKUP(L32,基础资料!$B$2:$C$46,2,0)</f>
        <v>15</v>
      </c>
      <c r="N32" s="12" t="s">
        <v>78</v>
      </c>
      <c r="O32" s="12">
        <f>VLOOKUP(LEFT(N32,2),基础资料!$B$2:$C$46,2,0)</f>
        <v>17</v>
      </c>
      <c r="P32" s="12" t="s">
        <v>19</v>
      </c>
      <c r="Q32" s="12">
        <f>VLOOKUP(LEFT(P32,2),基础资料!$B$2:$C$46,2,0)</f>
        <v>9</v>
      </c>
      <c r="R32" s="12"/>
      <c r="S32" s="17" t="s">
        <v>123</v>
      </c>
      <c r="T32" s="12" t="e">
        <f>VLOOKUP(S32,部门!$A$2:$B$49,2,0)</f>
        <v>#N/A</v>
      </c>
      <c r="U32" s="12" t="s">
        <v>123</v>
      </c>
      <c r="V32" s="15"/>
      <c r="W32" s="12" t="e">
        <f>IF(LEFT(V32,1)="b",VLOOKUP(V32,固定资产!$B$2:$C$838,2,0),VLOOKUP(VALUE(V32),固定资产!$B$2:$C$838,2,0))</f>
        <v>#N/A</v>
      </c>
      <c r="X32" s="12"/>
      <c r="Y32" s="12" t="e">
        <f>VLOOKUP(X32,供应商!$A$1:$B$1045,2,0)</f>
        <v>#N/A</v>
      </c>
      <c r="Z32" s="12" t="s">
        <v>126</v>
      </c>
      <c r="AA32" s="12"/>
      <c r="AB32" s="12"/>
      <c r="AC32" s="12"/>
      <c r="AD32" s="12" t="s">
        <v>127</v>
      </c>
    </row>
    <row r="33" spans="1:30" ht="14.25" x14ac:dyDescent="0.15">
      <c r="A33" s="12">
        <v>30</v>
      </c>
      <c r="B33" s="12">
        <v>2.2000000000000002</v>
      </c>
      <c r="C33" s="12" t="s">
        <v>128</v>
      </c>
      <c r="D33" s="12" t="s">
        <v>124</v>
      </c>
      <c r="E33" s="12"/>
      <c r="F33" s="12" t="s">
        <v>125</v>
      </c>
      <c r="G33">
        <v>11610</v>
      </c>
      <c r="H33" s="12" t="s">
        <v>2056</v>
      </c>
      <c r="I33" s="12">
        <f>VLOOKUP(H33,基础资料!$A$2:$C$46,3,0)</f>
        <v>12</v>
      </c>
      <c r="J33" s="12" t="s">
        <v>18</v>
      </c>
      <c r="K33" s="12">
        <f>VLOOKUP(MID(J33,4,12),基础资料!$A$2:$C$46,3,0)</f>
        <v>9</v>
      </c>
      <c r="L33" s="12" t="s">
        <v>20</v>
      </c>
      <c r="M33" s="12">
        <f>VLOOKUP(L33,基础资料!$B$2:$C$46,2,0)</f>
        <v>15</v>
      </c>
      <c r="N33" s="12" t="s">
        <v>78</v>
      </c>
      <c r="O33" s="12">
        <f>VLOOKUP(LEFT(N33,2),基础资料!$B$2:$C$46,2,0)</f>
        <v>17</v>
      </c>
      <c r="P33" s="12" t="s">
        <v>19</v>
      </c>
      <c r="Q33" s="12">
        <f>VLOOKUP(LEFT(P33,2),基础资料!$B$2:$C$46,2,0)</f>
        <v>9</v>
      </c>
      <c r="R33" s="12"/>
      <c r="S33" s="17" t="s">
        <v>123</v>
      </c>
      <c r="T33" s="12" t="e">
        <f>VLOOKUP(S33,部门!$A$2:$B$49,2,0)</f>
        <v>#N/A</v>
      </c>
      <c r="U33" s="12" t="s">
        <v>123</v>
      </c>
      <c r="V33" s="15"/>
      <c r="W33" s="12" t="e">
        <f>IF(LEFT(V33,1)="b",VLOOKUP(V33,固定资产!$B$2:$C$838,2,0),VLOOKUP(VALUE(V33),固定资产!$B$2:$C$838,2,0))</f>
        <v>#N/A</v>
      </c>
      <c r="X33" s="12"/>
      <c r="Y33" s="12" t="e">
        <f>VLOOKUP(X33,供应商!$A$1:$B$1045,2,0)</f>
        <v>#N/A</v>
      </c>
      <c r="Z33" s="12" t="s">
        <v>126</v>
      </c>
      <c r="AA33" s="12"/>
      <c r="AB33" s="12"/>
      <c r="AC33" s="12"/>
      <c r="AD33" s="12" t="s">
        <v>127</v>
      </c>
    </row>
    <row r="34" spans="1:30" ht="14.25" x14ac:dyDescent="0.15">
      <c r="A34" s="12">
        <v>31</v>
      </c>
      <c r="B34" s="12">
        <v>7.5</v>
      </c>
      <c r="C34" s="12" t="s">
        <v>129</v>
      </c>
      <c r="D34" s="12" t="s">
        <v>130</v>
      </c>
      <c r="E34" s="12"/>
      <c r="F34" s="12" t="s">
        <v>131</v>
      </c>
      <c r="G34">
        <v>11610</v>
      </c>
      <c r="H34" s="12" t="s">
        <v>2056</v>
      </c>
      <c r="I34" s="12">
        <f>VLOOKUP(H34,基础资料!$A$2:$C$46,3,0)</f>
        <v>12</v>
      </c>
      <c r="J34" s="12" t="s">
        <v>18</v>
      </c>
      <c r="K34" s="12">
        <f>VLOOKUP(MID(J34,4,12),基础资料!$A$2:$C$46,3,0)</f>
        <v>9</v>
      </c>
      <c r="L34" s="12" t="s">
        <v>20</v>
      </c>
      <c r="M34" s="12">
        <f>VLOOKUP(L34,基础资料!$B$2:$C$46,2,0)</f>
        <v>15</v>
      </c>
      <c r="N34" s="12" t="s">
        <v>78</v>
      </c>
      <c r="O34" s="12">
        <f>VLOOKUP(LEFT(N34,2),基础资料!$B$2:$C$46,2,0)</f>
        <v>17</v>
      </c>
      <c r="P34" s="12" t="s">
        <v>19</v>
      </c>
      <c r="Q34" s="12">
        <f>VLOOKUP(LEFT(P34,2),基础资料!$B$2:$C$46,2,0)</f>
        <v>9</v>
      </c>
      <c r="R34" s="12"/>
      <c r="S34" s="17" t="s">
        <v>123</v>
      </c>
      <c r="T34" s="12" t="e">
        <f>VLOOKUP(S34,部门!$A$2:$B$49,2,0)</f>
        <v>#N/A</v>
      </c>
      <c r="U34" s="12" t="s">
        <v>123</v>
      </c>
      <c r="V34" s="15"/>
      <c r="W34" s="12" t="e">
        <f>IF(LEFT(V34,1)="b",VLOOKUP(V34,固定资产!$B$2:$C$838,2,0),VLOOKUP(VALUE(V34),固定资产!$B$2:$C$838,2,0))</f>
        <v>#N/A</v>
      </c>
      <c r="X34" s="12"/>
      <c r="Y34" s="12" t="e">
        <f>VLOOKUP(X34,供应商!$A$1:$B$1045,2,0)</f>
        <v>#N/A</v>
      </c>
      <c r="Z34" s="12" t="s">
        <v>132</v>
      </c>
      <c r="AA34" s="12"/>
      <c r="AB34" s="12"/>
      <c r="AC34" s="12"/>
      <c r="AD34" s="12" t="s">
        <v>127</v>
      </c>
    </row>
    <row r="35" spans="1:30" ht="14.25" x14ac:dyDescent="0.15">
      <c r="A35" s="12">
        <v>32</v>
      </c>
      <c r="B35" s="12">
        <v>5.5</v>
      </c>
      <c r="C35" s="12" t="s">
        <v>133</v>
      </c>
      <c r="D35" s="12" t="s">
        <v>135</v>
      </c>
      <c r="E35" s="12"/>
      <c r="F35" s="12" t="s">
        <v>136</v>
      </c>
      <c r="G35">
        <v>11610</v>
      </c>
      <c r="H35" s="12" t="s">
        <v>2056</v>
      </c>
      <c r="I35" s="12">
        <f>VLOOKUP(H35,基础资料!$A$2:$C$46,3,0)</f>
        <v>12</v>
      </c>
      <c r="J35" s="12" t="s">
        <v>18</v>
      </c>
      <c r="K35" s="12">
        <f>VLOOKUP(MID(J35,4,12),基础资料!$A$2:$C$46,3,0)</f>
        <v>9</v>
      </c>
      <c r="L35" s="12" t="s">
        <v>57</v>
      </c>
      <c r="M35" s="12">
        <f>VLOOKUP(L35,基础资料!$B$2:$C$46,2,0)</f>
        <v>14</v>
      </c>
      <c r="N35" s="12" t="s">
        <v>134</v>
      </c>
      <c r="O35" s="12">
        <f>VLOOKUP(LEFT(N35,2),基础资料!$B$2:$C$46,2,0)</f>
        <v>18</v>
      </c>
      <c r="P35" s="12" t="s">
        <v>19</v>
      </c>
      <c r="Q35" s="12">
        <f>VLOOKUP(LEFT(P35,2),基础资料!$B$2:$C$46,2,0)</f>
        <v>9</v>
      </c>
      <c r="R35" s="12"/>
      <c r="S35" s="17" t="s">
        <v>101</v>
      </c>
      <c r="T35" s="12" t="e">
        <f>VLOOKUP(S35,部门!$A$2:$B$49,2,0)</f>
        <v>#N/A</v>
      </c>
      <c r="U35" s="12" t="s">
        <v>45</v>
      </c>
      <c r="V35" s="15" t="s">
        <v>139</v>
      </c>
      <c r="W35" s="12">
        <f>IF(LEFT(V35,1)="b",VLOOKUP(V35,固定资产!$B$2:$C$838,2,0),VLOOKUP(VALUE(V35),固定资产!$B$2:$C$838,2,0))</f>
        <v>636</v>
      </c>
      <c r="X35" s="12" t="s">
        <v>137</v>
      </c>
      <c r="Y35" s="12" t="e">
        <f>VLOOKUP(X35,供应商!$A$1:$B$1045,2,0)</f>
        <v>#N/A</v>
      </c>
      <c r="Z35" s="12" t="s">
        <v>137</v>
      </c>
      <c r="AA35" s="12"/>
      <c r="AB35" s="12"/>
      <c r="AC35" s="12"/>
      <c r="AD35" s="12" t="s">
        <v>138</v>
      </c>
    </row>
    <row r="36" spans="1:30" ht="14.25" x14ac:dyDescent="0.15">
      <c r="A36" s="12">
        <v>33</v>
      </c>
      <c r="B36" s="12">
        <v>5.5</v>
      </c>
      <c r="C36" s="12" t="s">
        <v>140</v>
      </c>
      <c r="D36" s="12" t="s">
        <v>141</v>
      </c>
      <c r="E36" s="12"/>
      <c r="F36" s="12" t="s">
        <v>142</v>
      </c>
      <c r="G36">
        <v>11610</v>
      </c>
      <c r="H36" s="12" t="s">
        <v>2056</v>
      </c>
      <c r="I36" s="12">
        <f>VLOOKUP(H36,基础资料!$A$2:$C$46,3,0)</f>
        <v>12</v>
      </c>
      <c r="J36" s="12" t="s">
        <v>18</v>
      </c>
      <c r="K36" s="12">
        <f>VLOOKUP(MID(J36,4,12),基础资料!$A$2:$C$46,3,0)</f>
        <v>9</v>
      </c>
      <c r="L36" s="12" t="s">
        <v>57</v>
      </c>
      <c r="M36" s="12">
        <f>VLOOKUP(L36,基础资料!$B$2:$C$46,2,0)</f>
        <v>14</v>
      </c>
      <c r="N36" s="12" t="s">
        <v>134</v>
      </c>
      <c r="O36" s="12">
        <f>VLOOKUP(LEFT(N36,2),基础资料!$B$2:$C$46,2,0)</f>
        <v>18</v>
      </c>
      <c r="P36" s="12" t="s">
        <v>19</v>
      </c>
      <c r="Q36" s="12">
        <f>VLOOKUP(LEFT(P36,2),基础资料!$B$2:$C$46,2,0)</f>
        <v>9</v>
      </c>
      <c r="R36" s="12"/>
      <c r="S36" s="17" t="s">
        <v>101</v>
      </c>
      <c r="T36" s="12" t="e">
        <f>VLOOKUP(S36,部门!$A$2:$B$49,2,0)</f>
        <v>#N/A</v>
      </c>
      <c r="U36" s="12" t="s">
        <v>45</v>
      </c>
      <c r="V36" s="15" t="s">
        <v>144</v>
      </c>
      <c r="W36" s="12">
        <f>IF(LEFT(V36,1)="b",VLOOKUP(V36,固定资产!$B$2:$C$838,2,0),VLOOKUP(VALUE(V36),固定资产!$B$2:$C$838,2,0))</f>
        <v>706</v>
      </c>
      <c r="X36" s="12" t="s">
        <v>143</v>
      </c>
      <c r="Y36" s="12">
        <f>VLOOKUP(X36,供应商!$A$1:$B$1045,2,0)</f>
        <v>202636</v>
      </c>
      <c r="Z36" s="12" t="s">
        <v>137</v>
      </c>
      <c r="AA36" s="12"/>
      <c r="AB36" s="12"/>
      <c r="AC36" s="12"/>
      <c r="AD36" s="12" t="s">
        <v>138</v>
      </c>
    </row>
    <row r="37" spans="1:30" ht="14.25" x14ac:dyDescent="0.15">
      <c r="A37" s="12">
        <v>34</v>
      </c>
      <c r="B37" s="12">
        <v>5.5</v>
      </c>
      <c r="C37" s="12" t="s">
        <v>145</v>
      </c>
      <c r="D37" s="12" t="s">
        <v>147</v>
      </c>
      <c r="E37" s="12"/>
      <c r="F37" s="12" t="s">
        <v>148</v>
      </c>
      <c r="G37">
        <v>11610</v>
      </c>
      <c r="H37" s="12" t="s">
        <v>2056</v>
      </c>
      <c r="I37" s="12">
        <f>VLOOKUP(H37,基础资料!$A$2:$C$46,3,0)</f>
        <v>12</v>
      </c>
      <c r="J37" s="12" t="s">
        <v>18</v>
      </c>
      <c r="K37" s="12">
        <f>VLOOKUP(MID(J37,4,12),基础资料!$A$2:$C$46,3,0)</f>
        <v>9</v>
      </c>
      <c r="L37" s="12" t="s">
        <v>146</v>
      </c>
      <c r="M37" s="12">
        <f>VLOOKUP(L37,基础资料!$B$2:$C$46,2,0)</f>
        <v>43</v>
      </c>
      <c r="N37" s="12" t="s">
        <v>134</v>
      </c>
      <c r="O37" s="12">
        <f>VLOOKUP(LEFT(N37,2),基础资料!$B$2:$C$46,2,0)</f>
        <v>18</v>
      </c>
      <c r="P37" s="12" t="s">
        <v>19</v>
      </c>
      <c r="Q37" s="12">
        <f>VLOOKUP(LEFT(P37,2),基础资料!$B$2:$C$46,2,0)</f>
        <v>9</v>
      </c>
      <c r="R37" s="12"/>
      <c r="S37" s="17" t="s">
        <v>101</v>
      </c>
      <c r="T37" s="12" t="e">
        <f>VLOOKUP(S37,部门!$A$2:$B$49,2,0)</f>
        <v>#N/A</v>
      </c>
      <c r="U37" s="12" t="s">
        <v>45</v>
      </c>
      <c r="V37" s="15"/>
      <c r="W37" s="12" t="e">
        <f>IF(LEFT(V37,1)="b",VLOOKUP(V37,固定资产!$B$2:$C$838,2,0),VLOOKUP(VALUE(V37),固定资产!$B$2:$C$838,2,0))</f>
        <v>#N/A</v>
      </c>
      <c r="X37" s="12"/>
      <c r="Y37" s="12" t="e">
        <f>VLOOKUP(X37,供应商!$A$1:$B$1045,2,0)</f>
        <v>#N/A</v>
      </c>
      <c r="Z37" s="12" t="s">
        <v>149</v>
      </c>
      <c r="AA37" s="12"/>
      <c r="AB37" s="12"/>
      <c r="AC37" s="12"/>
      <c r="AD37" s="12" t="s">
        <v>138</v>
      </c>
    </row>
    <row r="38" spans="1:30" ht="14.25" x14ac:dyDescent="0.15">
      <c r="A38" s="12">
        <v>35</v>
      </c>
      <c r="B38" s="12">
        <v>2.2000000000000002</v>
      </c>
      <c r="C38" s="12" t="s">
        <v>150</v>
      </c>
      <c r="D38" s="12" t="s">
        <v>151</v>
      </c>
      <c r="E38" s="12"/>
      <c r="F38" s="12" t="s">
        <v>152</v>
      </c>
      <c r="G38">
        <v>11610</v>
      </c>
      <c r="H38" s="12" t="s">
        <v>2056</v>
      </c>
      <c r="I38" s="12">
        <f>VLOOKUP(H38,基础资料!$A$2:$C$46,3,0)</f>
        <v>12</v>
      </c>
      <c r="J38" s="12" t="s">
        <v>18</v>
      </c>
      <c r="K38" s="12">
        <f>VLOOKUP(MID(J38,4,12),基础资料!$A$2:$C$46,3,0)</f>
        <v>9</v>
      </c>
      <c r="L38" s="12" t="s">
        <v>146</v>
      </c>
      <c r="M38" s="12">
        <f>VLOOKUP(L38,基础资料!$B$2:$C$46,2,0)</f>
        <v>43</v>
      </c>
      <c r="N38" s="12" t="s">
        <v>134</v>
      </c>
      <c r="O38" s="12">
        <f>VLOOKUP(LEFT(N38,2),基础资料!$B$2:$C$46,2,0)</f>
        <v>18</v>
      </c>
      <c r="P38" s="12" t="s">
        <v>19</v>
      </c>
      <c r="Q38" s="12">
        <f>VLOOKUP(LEFT(P38,2),基础资料!$B$2:$C$46,2,0)</f>
        <v>9</v>
      </c>
      <c r="R38" s="12"/>
      <c r="S38" s="17" t="s">
        <v>101</v>
      </c>
      <c r="T38" s="12" t="e">
        <f>VLOOKUP(S38,部门!$A$2:$B$49,2,0)</f>
        <v>#N/A</v>
      </c>
      <c r="U38" s="12" t="s">
        <v>45</v>
      </c>
      <c r="V38" s="15"/>
      <c r="W38" s="12" t="e">
        <f>IF(LEFT(V38,1)="b",VLOOKUP(V38,固定资产!$B$2:$C$838,2,0),VLOOKUP(VALUE(V38),固定资产!$B$2:$C$838,2,0))</f>
        <v>#N/A</v>
      </c>
      <c r="X38" s="12" t="s">
        <v>60</v>
      </c>
      <c r="Y38" s="12">
        <f>VLOOKUP(X38,供应商!$A$1:$B$1045,2,0)</f>
        <v>13405</v>
      </c>
      <c r="Z38" s="12"/>
      <c r="AA38" s="12"/>
      <c r="AB38" s="12"/>
      <c r="AC38" s="12"/>
      <c r="AD38" s="12" t="s">
        <v>153</v>
      </c>
    </row>
    <row r="39" spans="1:30" ht="14.25" x14ac:dyDescent="0.15">
      <c r="A39" s="12">
        <v>36</v>
      </c>
      <c r="B39" s="12">
        <v>0.37</v>
      </c>
      <c r="C39" s="12" t="s">
        <v>154</v>
      </c>
      <c r="D39" s="12" t="s">
        <v>155</v>
      </c>
      <c r="E39" s="12"/>
      <c r="F39" s="12" t="s">
        <v>156</v>
      </c>
      <c r="G39">
        <v>11610</v>
      </c>
      <c r="H39" s="12" t="s">
        <v>2056</v>
      </c>
      <c r="I39" s="12">
        <f>VLOOKUP(H39,基础资料!$A$2:$C$46,3,0)</f>
        <v>12</v>
      </c>
      <c r="J39" s="12" t="s">
        <v>18</v>
      </c>
      <c r="K39" s="12">
        <f>VLOOKUP(MID(J39,4,12),基础资料!$A$2:$C$46,3,0)</f>
        <v>9</v>
      </c>
      <c r="L39" s="12" t="s">
        <v>146</v>
      </c>
      <c r="M39" s="12">
        <f>VLOOKUP(L39,基础资料!$B$2:$C$46,2,0)</f>
        <v>43</v>
      </c>
      <c r="N39" s="12" t="s">
        <v>134</v>
      </c>
      <c r="O39" s="12">
        <f>VLOOKUP(LEFT(N39,2),基础资料!$B$2:$C$46,2,0)</f>
        <v>18</v>
      </c>
      <c r="P39" s="12" t="s">
        <v>19</v>
      </c>
      <c r="Q39" s="12">
        <f>VLOOKUP(LEFT(P39,2),基础资料!$B$2:$C$46,2,0)</f>
        <v>9</v>
      </c>
      <c r="R39" s="12"/>
      <c r="S39" s="17" t="s">
        <v>101</v>
      </c>
      <c r="T39" s="12" t="e">
        <f>VLOOKUP(S39,部门!$A$2:$B$49,2,0)</f>
        <v>#N/A</v>
      </c>
      <c r="U39" s="12" t="s">
        <v>45</v>
      </c>
      <c r="V39" s="15"/>
      <c r="W39" s="12" t="e">
        <f>IF(LEFT(V39,1)="b",VLOOKUP(V39,固定资产!$B$2:$C$838,2,0),VLOOKUP(VALUE(V39),固定资产!$B$2:$C$838,2,0))</f>
        <v>#N/A</v>
      </c>
      <c r="X39" s="12"/>
      <c r="Y39" s="12" t="e">
        <f>VLOOKUP(X39,供应商!$A$1:$B$1045,2,0)</f>
        <v>#N/A</v>
      </c>
      <c r="Z39" s="12" t="s">
        <v>157</v>
      </c>
      <c r="AA39" s="12"/>
      <c r="AB39" s="12"/>
      <c r="AC39" s="12"/>
      <c r="AD39" s="12" t="s">
        <v>158</v>
      </c>
    </row>
    <row r="40" spans="1:30" ht="14.25" x14ac:dyDescent="0.15">
      <c r="A40" s="12">
        <v>37</v>
      </c>
      <c r="B40" s="12">
        <v>0.37</v>
      </c>
      <c r="C40" s="12" t="s">
        <v>159</v>
      </c>
      <c r="D40" s="12" t="s">
        <v>160</v>
      </c>
      <c r="E40" s="12"/>
      <c r="F40" s="12" t="s">
        <v>161</v>
      </c>
      <c r="G40">
        <v>11610</v>
      </c>
      <c r="H40" s="12" t="s">
        <v>2056</v>
      </c>
      <c r="I40" s="12">
        <f>VLOOKUP(H40,基础资料!$A$2:$C$46,3,0)</f>
        <v>12</v>
      </c>
      <c r="J40" s="12" t="s">
        <v>18</v>
      </c>
      <c r="K40" s="12">
        <f>VLOOKUP(MID(J40,4,12),基础资料!$A$2:$C$46,3,0)</f>
        <v>9</v>
      </c>
      <c r="L40" s="12" t="s">
        <v>146</v>
      </c>
      <c r="M40" s="12">
        <f>VLOOKUP(L40,基础资料!$B$2:$C$46,2,0)</f>
        <v>43</v>
      </c>
      <c r="N40" s="12" t="s">
        <v>134</v>
      </c>
      <c r="O40" s="12">
        <f>VLOOKUP(LEFT(N40,2),基础资料!$B$2:$C$46,2,0)</f>
        <v>18</v>
      </c>
      <c r="P40" s="12" t="s">
        <v>19</v>
      </c>
      <c r="Q40" s="12">
        <f>VLOOKUP(LEFT(P40,2),基础资料!$B$2:$C$46,2,0)</f>
        <v>9</v>
      </c>
      <c r="R40" s="12"/>
      <c r="S40" s="17" t="s">
        <v>101</v>
      </c>
      <c r="T40" s="12" t="e">
        <f>VLOOKUP(S40,部门!$A$2:$B$49,2,0)</f>
        <v>#N/A</v>
      </c>
      <c r="U40" s="12" t="s">
        <v>45</v>
      </c>
      <c r="V40" s="15"/>
      <c r="W40" s="12" t="e">
        <f>IF(LEFT(V40,1)="b",VLOOKUP(V40,固定资产!$B$2:$C$838,2,0),VLOOKUP(VALUE(V40),固定资产!$B$2:$C$838,2,0))</f>
        <v>#N/A</v>
      </c>
      <c r="X40" s="12"/>
      <c r="Y40" s="12" t="e">
        <f>VLOOKUP(X40,供应商!$A$1:$B$1045,2,0)</f>
        <v>#N/A</v>
      </c>
      <c r="Z40" s="12" t="s">
        <v>157</v>
      </c>
      <c r="AA40" s="12"/>
      <c r="AB40" s="12"/>
      <c r="AC40" s="12"/>
      <c r="AD40" s="12" t="s">
        <v>138</v>
      </c>
    </row>
    <row r="41" spans="1:30" ht="14.25" x14ac:dyDescent="0.15">
      <c r="A41" s="12">
        <v>38</v>
      </c>
      <c r="B41" s="12">
        <v>0.37</v>
      </c>
      <c r="C41" s="12" t="s">
        <v>162</v>
      </c>
      <c r="D41" s="12" t="s">
        <v>160</v>
      </c>
      <c r="E41" s="12"/>
      <c r="F41" s="12" t="s">
        <v>163</v>
      </c>
      <c r="G41">
        <v>11610</v>
      </c>
      <c r="H41" s="12" t="s">
        <v>2056</v>
      </c>
      <c r="I41" s="12">
        <f>VLOOKUP(H41,基础资料!$A$2:$C$46,3,0)</f>
        <v>12</v>
      </c>
      <c r="J41" s="12" t="s">
        <v>18</v>
      </c>
      <c r="K41" s="12">
        <f>VLOOKUP(MID(J41,4,12),基础资料!$A$2:$C$46,3,0)</f>
        <v>9</v>
      </c>
      <c r="L41" s="12" t="s">
        <v>146</v>
      </c>
      <c r="M41" s="12">
        <f>VLOOKUP(L41,基础资料!$B$2:$C$46,2,0)</f>
        <v>43</v>
      </c>
      <c r="N41" s="12" t="s">
        <v>134</v>
      </c>
      <c r="O41" s="12">
        <f>VLOOKUP(LEFT(N41,2),基础资料!$B$2:$C$46,2,0)</f>
        <v>18</v>
      </c>
      <c r="P41" s="12" t="s">
        <v>19</v>
      </c>
      <c r="Q41" s="12">
        <f>VLOOKUP(LEFT(P41,2),基础资料!$B$2:$C$46,2,0)</f>
        <v>9</v>
      </c>
      <c r="R41" s="12"/>
      <c r="S41" s="17" t="s">
        <v>101</v>
      </c>
      <c r="T41" s="12" t="e">
        <f>VLOOKUP(S41,部门!$A$2:$B$49,2,0)</f>
        <v>#N/A</v>
      </c>
      <c r="U41" s="12" t="s">
        <v>45</v>
      </c>
      <c r="V41" s="15"/>
      <c r="W41" s="12" t="e">
        <f>IF(LEFT(V41,1)="b",VLOOKUP(V41,固定资产!$B$2:$C$838,2,0),VLOOKUP(VALUE(V41),固定资产!$B$2:$C$838,2,0))</f>
        <v>#N/A</v>
      </c>
      <c r="X41" s="12"/>
      <c r="Y41" s="12" t="e">
        <f>VLOOKUP(X41,供应商!$A$1:$B$1045,2,0)</f>
        <v>#N/A</v>
      </c>
      <c r="Z41" s="12" t="s">
        <v>157</v>
      </c>
      <c r="AA41" s="12"/>
      <c r="AB41" s="12"/>
      <c r="AC41" s="12"/>
      <c r="AD41" s="12" t="s">
        <v>138</v>
      </c>
    </row>
    <row r="42" spans="1:30" ht="14.25" x14ac:dyDescent="0.15">
      <c r="A42" s="12">
        <v>39</v>
      </c>
      <c r="B42" s="12">
        <v>0.37</v>
      </c>
      <c r="C42" s="12" t="s">
        <v>164</v>
      </c>
      <c r="D42" s="12" t="s">
        <v>160</v>
      </c>
      <c r="E42" s="12"/>
      <c r="F42" s="12" t="s">
        <v>165</v>
      </c>
      <c r="G42">
        <v>11610</v>
      </c>
      <c r="H42" s="12" t="s">
        <v>2056</v>
      </c>
      <c r="I42" s="12">
        <f>VLOOKUP(H42,基础资料!$A$2:$C$46,3,0)</f>
        <v>12</v>
      </c>
      <c r="J42" s="12" t="s">
        <v>18</v>
      </c>
      <c r="K42" s="12">
        <f>VLOOKUP(MID(J42,4,12),基础资料!$A$2:$C$46,3,0)</f>
        <v>9</v>
      </c>
      <c r="L42" s="12" t="s">
        <v>146</v>
      </c>
      <c r="M42" s="12">
        <f>VLOOKUP(L42,基础资料!$B$2:$C$46,2,0)</f>
        <v>43</v>
      </c>
      <c r="N42" s="12" t="s">
        <v>134</v>
      </c>
      <c r="O42" s="12">
        <f>VLOOKUP(LEFT(N42,2),基础资料!$B$2:$C$46,2,0)</f>
        <v>18</v>
      </c>
      <c r="P42" s="12" t="s">
        <v>19</v>
      </c>
      <c r="Q42" s="12">
        <f>VLOOKUP(LEFT(P42,2),基础资料!$B$2:$C$46,2,0)</f>
        <v>9</v>
      </c>
      <c r="R42" s="12"/>
      <c r="S42" s="17" t="s">
        <v>101</v>
      </c>
      <c r="T42" s="12" t="e">
        <f>VLOOKUP(S42,部门!$A$2:$B$49,2,0)</f>
        <v>#N/A</v>
      </c>
      <c r="U42" s="12" t="s">
        <v>45</v>
      </c>
      <c r="V42" s="15"/>
      <c r="W42" s="12" t="e">
        <f>IF(LEFT(V42,1)="b",VLOOKUP(V42,固定资产!$B$2:$C$838,2,0),VLOOKUP(VALUE(V42),固定资产!$B$2:$C$838,2,0))</f>
        <v>#N/A</v>
      </c>
      <c r="X42" s="12"/>
      <c r="Y42" s="12" t="e">
        <f>VLOOKUP(X42,供应商!$A$1:$B$1045,2,0)</f>
        <v>#N/A</v>
      </c>
      <c r="Z42" s="12" t="s">
        <v>157</v>
      </c>
      <c r="AA42" s="12"/>
      <c r="AB42" s="12"/>
      <c r="AC42" s="12"/>
      <c r="AD42" s="12" t="s">
        <v>138</v>
      </c>
    </row>
    <row r="43" spans="1:30" ht="14.25" x14ac:dyDescent="0.15">
      <c r="A43" s="12">
        <v>40</v>
      </c>
      <c r="B43" s="12">
        <v>0.37</v>
      </c>
      <c r="C43" s="12" t="s">
        <v>166</v>
      </c>
      <c r="D43" s="12" t="s">
        <v>160</v>
      </c>
      <c r="E43" s="12"/>
      <c r="F43" s="12" t="s">
        <v>167</v>
      </c>
      <c r="G43">
        <v>11610</v>
      </c>
      <c r="H43" s="12" t="s">
        <v>2056</v>
      </c>
      <c r="I43" s="12">
        <f>VLOOKUP(H43,基础资料!$A$2:$C$46,3,0)</f>
        <v>12</v>
      </c>
      <c r="J43" s="12" t="s">
        <v>18</v>
      </c>
      <c r="K43" s="12">
        <f>VLOOKUP(MID(J43,4,12),基础资料!$A$2:$C$46,3,0)</f>
        <v>9</v>
      </c>
      <c r="L43" s="12" t="s">
        <v>146</v>
      </c>
      <c r="M43" s="12">
        <f>VLOOKUP(L43,基础资料!$B$2:$C$46,2,0)</f>
        <v>43</v>
      </c>
      <c r="N43" s="12" t="s">
        <v>134</v>
      </c>
      <c r="O43" s="12">
        <f>VLOOKUP(LEFT(N43,2),基础资料!$B$2:$C$46,2,0)</f>
        <v>18</v>
      </c>
      <c r="P43" s="12" t="s">
        <v>19</v>
      </c>
      <c r="Q43" s="12">
        <f>VLOOKUP(LEFT(P43,2),基础资料!$B$2:$C$46,2,0)</f>
        <v>9</v>
      </c>
      <c r="R43" s="12"/>
      <c r="S43" s="17" t="s">
        <v>101</v>
      </c>
      <c r="T43" s="12" t="e">
        <f>VLOOKUP(S43,部门!$A$2:$B$49,2,0)</f>
        <v>#N/A</v>
      </c>
      <c r="U43" s="12" t="s">
        <v>45</v>
      </c>
      <c r="V43" s="15"/>
      <c r="W43" s="12" t="e">
        <f>IF(LEFT(V43,1)="b",VLOOKUP(V43,固定资产!$B$2:$C$838,2,0),VLOOKUP(VALUE(V43),固定资产!$B$2:$C$838,2,0))</f>
        <v>#N/A</v>
      </c>
      <c r="X43" s="12"/>
      <c r="Y43" s="12" t="e">
        <f>VLOOKUP(X43,供应商!$A$1:$B$1045,2,0)</f>
        <v>#N/A</v>
      </c>
      <c r="Z43" s="12" t="s">
        <v>157</v>
      </c>
      <c r="AA43" s="12"/>
      <c r="AB43" s="12"/>
      <c r="AC43" s="12"/>
      <c r="AD43" s="12" t="s">
        <v>138</v>
      </c>
    </row>
    <row r="44" spans="1:30" ht="14.25" x14ac:dyDescent="0.15">
      <c r="A44" s="12">
        <v>41</v>
      </c>
      <c r="B44" s="12">
        <v>5.5</v>
      </c>
      <c r="C44" s="12" t="s">
        <v>168</v>
      </c>
      <c r="D44" s="12" t="s">
        <v>169</v>
      </c>
      <c r="E44" s="12"/>
      <c r="F44" s="12" t="s">
        <v>170</v>
      </c>
      <c r="G44">
        <v>11610</v>
      </c>
      <c r="H44" s="12" t="s">
        <v>2056</v>
      </c>
      <c r="I44" s="12">
        <f>VLOOKUP(H44,基础资料!$A$2:$C$46,3,0)</f>
        <v>12</v>
      </c>
      <c r="J44" s="12" t="s">
        <v>18</v>
      </c>
      <c r="K44" s="12">
        <f>VLOOKUP(MID(J44,4,12),基础资料!$A$2:$C$46,3,0)</f>
        <v>9</v>
      </c>
      <c r="L44" s="12" t="s">
        <v>57</v>
      </c>
      <c r="M44" s="12">
        <f>VLOOKUP(L44,基础资料!$B$2:$C$46,2,0)</f>
        <v>14</v>
      </c>
      <c r="N44" s="12" t="s">
        <v>134</v>
      </c>
      <c r="O44" s="12">
        <f>VLOOKUP(LEFT(N44,2),基础资料!$B$2:$C$46,2,0)</f>
        <v>18</v>
      </c>
      <c r="P44" s="12" t="s">
        <v>19</v>
      </c>
      <c r="Q44" s="12">
        <f>VLOOKUP(LEFT(P44,2),基础资料!$B$2:$C$46,2,0)</f>
        <v>9</v>
      </c>
      <c r="R44" s="12"/>
      <c r="S44" s="17" t="s">
        <v>101</v>
      </c>
      <c r="T44" s="12" t="e">
        <f>VLOOKUP(S44,部门!$A$2:$B$49,2,0)</f>
        <v>#N/A</v>
      </c>
      <c r="U44" s="12" t="s">
        <v>45</v>
      </c>
      <c r="V44" s="15">
        <v>542</v>
      </c>
      <c r="W44" s="12">
        <f>IF(LEFT(V44,1)="b",VLOOKUP(V44,固定资产!$B$2:$C$838,2,0),VLOOKUP(VALUE(V44),固定资产!$B$2:$C$838,2,0))</f>
        <v>548</v>
      </c>
      <c r="X44" s="12" t="s">
        <v>60</v>
      </c>
      <c r="Y44" s="12">
        <f>VLOOKUP(X44,供应商!$A$1:$B$1045,2,0)</f>
        <v>13405</v>
      </c>
      <c r="Z44" s="12"/>
      <c r="AA44" s="12"/>
      <c r="AB44" s="12"/>
      <c r="AC44" s="12"/>
      <c r="AD44" s="12"/>
    </row>
    <row r="45" spans="1:30" ht="14.25" x14ac:dyDescent="0.15">
      <c r="A45" s="12">
        <v>42</v>
      </c>
      <c r="B45" s="12">
        <v>5.5</v>
      </c>
      <c r="C45" s="12" t="s">
        <v>172</v>
      </c>
      <c r="D45" s="12" t="s">
        <v>173</v>
      </c>
      <c r="E45" s="12"/>
      <c r="F45" s="12" t="s">
        <v>174</v>
      </c>
      <c r="G45">
        <v>11610</v>
      </c>
      <c r="H45" s="12" t="s">
        <v>2056</v>
      </c>
      <c r="I45" s="12">
        <f>VLOOKUP(H45,基础资料!$A$2:$C$46,3,0)</f>
        <v>12</v>
      </c>
      <c r="J45" s="12" t="s">
        <v>18</v>
      </c>
      <c r="K45" s="12">
        <f>VLOOKUP(MID(J45,4,12),基础资料!$A$2:$C$46,3,0)</f>
        <v>9</v>
      </c>
      <c r="L45" s="12" t="s">
        <v>57</v>
      </c>
      <c r="M45" s="12">
        <f>VLOOKUP(L45,基础资料!$B$2:$C$46,2,0)</f>
        <v>14</v>
      </c>
      <c r="N45" s="12" t="s">
        <v>134</v>
      </c>
      <c r="O45" s="12">
        <f>VLOOKUP(LEFT(N45,2),基础资料!$B$2:$C$46,2,0)</f>
        <v>18</v>
      </c>
      <c r="P45" s="12" t="s">
        <v>19</v>
      </c>
      <c r="Q45" s="12">
        <f>VLOOKUP(LEFT(P45,2),基础资料!$B$2:$C$46,2,0)</f>
        <v>9</v>
      </c>
      <c r="R45" s="12"/>
      <c r="S45" s="17" t="s">
        <v>101</v>
      </c>
      <c r="T45" s="12" t="e">
        <f>VLOOKUP(S45,部门!$A$2:$B$49,2,0)</f>
        <v>#N/A</v>
      </c>
      <c r="U45" s="12" t="s">
        <v>176</v>
      </c>
      <c r="V45" s="15"/>
      <c r="W45" s="12" t="e">
        <f>IF(LEFT(V45,1)="b",VLOOKUP(V45,固定资产!$B$2:$C$838,2,0),VLOOKUP(VALUE(V45),固定资产!$B$2:$C$838,2,0))</f>
        <v>#N/A</v>
      </c>
      <c r="X45" s="12"/>
      <c r="Y45" s="12" t="e">
        <f>VLOOKUP(X45,供应商!$A$1:$B$1045,2,0)</f>
        <v>#N/A</v>
      </c>
      <c r="Z45" s="12" t="s">
        <v>175</v>
      </c>
      <c r="AA45" s="12"/>
      <c r="AB45" s="12"/>
      <c r="AC45" s="12"/>
      <c r="AD45" s="12"/>
    </row>
    <row r="46" spans="1:30" ht="14.25" x14ac:dyDescent="0.15">
      <c r="A46" s="12">
        <v>43</v>
      </c>
      <c r="B46" s="12">
        <v>11</v>
      </c>
      <c r="C46" s="12" t="s">
        <v>177</v>
      </c>
      <c r="D46" s="12" t="s">
        <v>178</v>
      </c>
      <c r="E46" s="12"/>
      <c r="F46" s="12" t="s">
        <v>179</v>
      </c>
      <c r="G46">
        <v>11610</v>
      </c>
      <c r="H46" s="12" t="s">
        <v>2056</v>
      </c>
      <c r="I46" s="12">
        <f>VLOOKUP(H46,基础资料!$A$2:$C$46,3,0)</f>
        <v>12</v>
      </c>
      <c r="J46" s="12" t="s">
        <v>18</v>
      </c>
      <c r="K46" s="12">
        <f>VLOOKUP(MID(J46,4,12),基础资料!$A$2:$C$46,3,0)</f>
        <v>9</v>
      </c>
      <c r="L46" s="12" t="s">
        <v>20</v>
      </c>
      <c r="M46" s="12">
        <f>VLOOKUP(L46,基础资料!$B$2:$C$46,2,0)</f>
        <v>15</v>
      </c>
      <c r="N46" s="12" t="s">
        <v>134</v>
      </c>
      <c r="O46" s="12">
        <f>VLOOKUP(LEFT(N46,2),基础资料!$B$2:$C$46,2,0)</f>
        <v>18</v>
      </c>
      <c r="P46" s="12" t="s">
        <v>19</v>
      </c>
      <c r="Q46" s="12">
        <f>VLOOKUP(LEFT(P46,2),基础资料!$B$2:$C$46,2,0)</f>
        <v>9</v>
      </c>
      <c r="R46" s="12"/>
      <c r="S46" s="17" t="s">
        <v>101</v>
      </c>
      <c r="T46" s="12" t="e">
        <f>VLOOKUP(S46,部门!$A$2:$B$49,2,0)</f>
        <v>#N/A</v>
      </c>
      <c r="U46" s="12" t="s">
        <v>105</v>
      </c>
      <c r="V46" s="15" t="s">
        <v>181</v>
      </c>
      <c r="W46" s="12">
        <f>IF(LEFT(V46,1)="b",VLOOKUP(V46,固定资产!$B$2:$C$838,2,0),VLOOKUP(VALUE(V46),固定资产!$B$2:$C$838,2,0))</f>
        <v>294</v>
      </c>
      <c r="X46" s="12" t="s">
        <v>60</v>
      </c>
      <c r="Y46" s="12">
        <f>VLOOKUP(X46,供应商!$A$1:$B$1045,2,0)</f>
        <v>13405</v>
      </c>
      <c r="Z46" s="12" t="s">
        <v>104</v>
      </c>
      <c r="AA46" s="12"/>
      <c r="AB46" s="12"/>
      <c r="AC46" s="12"/>
      <c r="AD46" s="12" t="s">
        <v>180</v>
      </c>
    </row>
    <row r="47" spans="1:30" ht="14.25" x14ac:dyDescent="0.15">
      <c r="A47" s="12">
        <v>44</v>
      </c>
      <c r="B47" s="12">
        <v>11</v>
      </c>
      <c r="C47" s="12" t="s">
        <v>182</v>
      </c>
      <c r="D47" s="12" t="s">
        <v>183</v>
      </c>
      <c r="E47" s="12"/>
      <c r="F47" s="12" t="s">
        <v>184</v>
      </c>
      <c r="G47">
        <v>11610</v>
      </c>
      <c r="H47" s="12" t="s">
        <v>2056</v>
      </c>
      <c r="I47" s="12">
        <f>VLOOKUP(H47,基础资料!$A$2:$C$46,3,0)</f>
        <v>12</v>
      </c>
      <c r="J47" s="12" t="s">
        <v>18</v>
      </c>
      <c r="K47" s="12">
        <f>VLOOKUP(MID(J47,4,12),基础资料!$A$2:$C$46,3,0)</f>
        <v>9</v>
      </c>
      <c r="L47" s="12" t="s">
        <v>20</v>
      </c>
      <c r="M47" s="12">
        <f>VLOOKUP(L47,基础资料!$B$2:$C$46,2,0)</f>
        <v>15</v>
      </c>
      <c r="N47" s="12" t="s">
        <v>134</v>
      </c>
      <c r="O47" s="12">
        <f>VLOOKUP(LEFT(N47,2),基础资料!$B$2:$C$46,2,0)</f>
        <v>18</v>
      </c>
      <c r="P47" s="12" t="s">
        <v>19</v>
      </c>
      <c r="Q47" s="12">
        <f>VLOOKUP(LEFT(P47,2),基础资料!$B$2:$C$46,2,0)</f>
        <v>9</v>
      </c>
      <c r="R47" s="12"/>
      <c r="S47" s="17" t="s">
        <v>101</v>
      </c>
      <c r="T47" s="12" t="e">
        <f>VLOOKUP(S47,部门!$A$2:$B$49,2,0)</f>
        <v>#N/A</v>
      </c>
      <c r="U47" s="12" t="s">
        <v>105</v>
      </c>
      <c r="V47" s="15" t="s">
        <v>185</v>
      </c>
      <c r="W47" s="12">
        <f>IF(LEFT(V47,1)="b",VLOOKUP(V47,固定资产!$B$2:$C$838,2,0),VLOOKUP(VALUE(V47),固定资产!$B$2:$C$838,2,0))</f>
        <v>293</v>
      </c>
      <c r="X47" s="12" t="s">
        <v>60</v>
      </c>
      <c r="Y47" s="12">
        <f>VLOOKUP(X47,供应商!$A$1:$B$1045,2,0)</f>
        <v>13405</v>
      </c>
      <c r="Z47" s="12" t="s">
        <v>104</v>
      </c>
      <c r="AA47" s="12"/>
      <c r="AB47" s="12"/>
      <c r="AC47" s="12"/>
      <c r="AD47" s="12" t="s">
        <v>180</v>
      </c>
    </row>
    <row r="48" spans="1:30" ht="14.25" x14ac:dyDescent="0.15">
      <c r="A48" s="12">
        <v>45</v>
      </c>
      <c r="B48" s="12">
        <v>5.5</v>
      </c>
      <c r="C48" s="12" t="s">
        <v>186</v>
      </c>
      <c r="D48" s="12" t="s">
        <v>187</v>
      </c>
      <c r="E48" s="12"/>
      <c r="F48" s="12" t="s">
        <v>188</v>
      </c>
      <c r="G48">
        <v>11610</v>
      </c>
      <c r="H48" s="12" t="s">
        <v>2056</v>
      </c>
      <c r="I48" s="12">
        <f>VLOOKUP(H48,基础资料!$A$2:$C$46,3,0)</f>
        <v>12</v>
      </c>
      <c r="J48" s="12" t="s">
        <v>18</v>
      </c>
      <c r="K48" s="12">
        <f>VLOOKUP(MID(J48,4,12),基础资料!$A$2:$C$46,3,0)</f>
        <v>9</v>
      </c>
      <c r="L48" s="12" t="s">
        <v>20</v>
      </c>
      <c r="M48" s="12">
        <f>VLOOKUP(L48,基础资料!$B$2:$C$46,2,0)</f>
        <v>15</v>
      </c>
      <c r="N48" s="12" t="s">
        <v>134</v>
      </c>
      <c r="O48" s="12">
        <f>VLOOKUP(LEFT(N48,2),基础资料!$B$2:$C$46,2,0)</f>
        <v>18</v>
      </c>
      <c r="P48" s="12" t="s">
        <v>19</v>
      </c>
      <c r="Q48" s="12">
        <f>VLOOKUP(LEFT(P48,2),基础资料!$B$2:$C$46,2,0)</f>
        <v>9</v>
      </c>
      <c r="R48" s="12"/>
      <c r="S48" s="17" t="s">
        <v>101</v>
      </c>
      <c r="T48" s="12" t="e">
        <f>VLOOKUP(S48,部门!$A$2:$B$49,2,0)</f>
        <v>#N/A</v>
      </c>
      <c r="U48" s="12" t="s">
        <v>105</v>
      </c>
      <c r="V48" s="15" t="s">
        <v>189</v>
      </c>
      <c r="W48" s="12">
        <f>IF(LEFT(V48,1)="b",VLOOKUP(V48,固定资产!$B$2:$C$838,2,0),VLOOKUP(VALUE(V48),固定资产!$B$2:$C$838,2,0))</f>
        <v>298</v>
      </c>
      <c r="X48" s="12" t="s">
        <v>60</v>
      </c>
      <c r="Y48" s="12">
        <f>VLOOKUP(X48,供应商!$A$1:$B$1045,2,0)</f>
        <v>13405</v>
      </c>
      <c r="Z48" s="12" t="s">
        <v>104</v>
      </c>
      <c r="AA48" s="12"/>
      <c r="AB48" s="12"/>
      <c r="AC48" s="12"/>
      <c r="AD48" s="12" t="s">
        <v>180</v>
      </c>
    </row>
    <row r="49" spans="1:30" ht="14.25" x14ac:dyDescent="0.15">
      <c r="A49" s="12">
        <v>46</v>
      </c>
      <c r="B49" s="12">
        <v>5.5</v>
      </c>
      <c r="C49" s="12" t="s">
        <v>190</v>
      </c>
      <c r="D49" s="12" t="s">
        <v>187</v>
      </c>
      <c r="E49" s="12"/>
      <c r="F49" s="12" t="s">
        <v>188</v>
      </c>
      <c r="G49">
        <v>11610</v>
      </c>
      <c r="H49" s="12" t="s">
        <v>2056</v>
      </c>
      <c r="I49" s="12">
        <f>VLOOKUP(H49,基础资料!$A$2:$C$46,3,0)</f>
        <v>12</v>
      </c>
      <c r="J49" s="12" t="s">
        <v>18</v>
      </c>
      <c r="K49" s="12">
        <f>VLOOKUP(MID(J49,4,12),基础资料!$A$2:$C$46,3,0)</f>
        <v>9</v>
      </c>
      <c r="L49" s="12" t="s">
        <v>20</v>
      </c>
      <c r="M49" s="12">
        <f>VLOOKUP(L49,基础资料!$B$2:$C$46,2,0)</f>
        <v>15</v>
      </c>
      <c r="N49" s="12" t="s">
        <v>134</v>
      </c>
      <c r="O49" s="12">
        <f>VLOOKUP(LEFT(N49,2),基础资料!$B$2:$C$46,2,0)</f>
        <v>18</v>
      </c>
      <c r="P49" s="12" t="s">
        <v>19</v>
      </c>
      <c r="Q49" s="12">
        <f>VLOOKUP(LEFT(P49,2),基础资料!$B$2:$C$46,2,0)</f>
        <v>9</v>
      </c>
      <c r="R49" s="12"/>
      <c r="S49" s="17" t="s">
        <v>101</v>
      </c>
      <c r="T49" s="12" t="e">
        <f>VLOOKUP(S49,部门!$A$2:$B$49,2,0)</f>
        <v>#N/A</v>
      </c>
      <c r="U49" s="12" t="s">
        <v>105</v>
      </c>
      <c r="V49" s="15" t="s">
        <v>189</v>
      </c>
      <c r="W49" s="12">
        <f>IF(LEFT(V49,1)="b",VLOOKUP(V49,固定资产!$B$2:$C$838,2,0),VLOOKUP(VALUE(V49),固定资产!$B$2:$C$838,2,0))</f>
        <v>298</v>
      </c>
      <c r="X49" s="12" t="s">
        <v>60</v>
      </c>
      <c r="Y49" s="12">
        <f>VLOOKUP(X49,供应商!$A$1:$B$1045,2,0)</f>
        <v>13405</v>
      </c>
      <c r="Z49" s="12" t="s">
        <v>104</v>
      </c>
      <c r="AA49" s="12"/>
      <c r="AB49" s="12"/>
      <c r="AC49" s="12"/>
      <c r="AD49" s="12" t="s">
        <v>180</v>
      </c>
    </row>
    <row r="50" spans="1:30" ht="14.25" x14ac:dyDescent="0.15">
      <c r="A50" s="12">
        <v>47</v>
      </c>
      <c r="B50" s="12">
        <v>5.5</v>
      </c>
      <c r="C50" s="12" t="s">
        <v>191</v>
      </c>
      <c r="D50" s="12" t="s">
        <v>192</v>
      </c>
      <c r="E50" s="12"/>
      <c r="F50" s="12" t="s">
        <v>193</v>
      </c>
      <c r="G50">
        <v>11610</v>
      </c>
      <c r="H50" s="12" t="s">
        <v>2056</v>
      </c>
      <c r="I50" s="12">
        <f>VLOOKUP(H50,基础资料!$A$2:$C$46,3,0)</f>
        <v>12</v>
      </c>
      <c r="J50" s="12" t="s">
        <v>18</v>
      </c>
      <c r="K50" s="12">
        <f>VLOOKUP(MID(J50,4,12),基础资料!$A$2:$C$46,3,0)</f>
        <v>9</v>
      </c>
      <c r="L50" s="12" t="s">
        <v>20</v>
      </c>
      <c r="M50" s="12">
        <f>VLOOKUP(L50,基础资料!$B$2:$C$46,2,0)</f>
        <v>15</v>
      </c>
      <c r="N50" s="12" t="s">
        <v>134</v>
      </c>
      <c r="O50" s="12">
        <f>VLOOKUP(LEFT(N50,2),基础资料!$B$2:$C$46,2,0)</f>
        <v>18</v>
      </c>
      <c r="P50" s="12" t="s">
        <v>19</v>
      </c>
      <c r="Q50" s="12">
        <f>VLOOKUP(LEFT(P50,2),基础资料!$B$2:$C$46,2,0)</f>
        <v>9</v>
      </c>
      <c r="R50" s="12"/>
      <c r="S50" s="17" t="s">
        <v>101</v>
      </c>
      <c r="T50" s="12" t="e">
        <f>VLOOKUP(S50,部门!$A$2:$B$49,2,0)</f>
        <v>#N/A</v>
      </c>
      <c r="U50" s="12" t="s">
        <v>105</v>
      </c>
      <c r="V50" s="15" t="s">
        <v>195</v>
      </c>
      <c r="W50" s="12">
        <f>IF(LEFT(V50,1)="b",VLOOKUP(V50,固定资产!$B$2:$C$838,2,0),VLOOKUP(VALUE(V50),固定资产!$B$2:$C$838,2,0))</f>
        <v>352</v>
      </c>
      <c r="X50" s="12" t="s">
        <v>194</v>
      </c>
      <c r="Y50" s="12">
        <f>VLOOKUP(X50,供应商!$A$1:$B$1045,2,0)</f>
        <v>63296</v>
      </c>
      <c r="Z50" s="12" t="s">
        <v>104</v>
      </c>
      <c r="AA50" s="12"/>
      <c r="AB50" s="12"/>
      <c r="AC50" s="12"/>
      <c r="AD50" s="12" t="s">
        <v>180</v>
      </c>
    </row>
    <row r="51" spans="1:30" ht="14.25" x14ac:dyDescent="0.15">
      <c r="A51" s="12">
        <v>48</v>
      </c>
      <c r="B51" s="12">
        <v>5.5</v>
      </c>
      <c r="C51" s="12" t="s">
        <v>196</v>
      </c>
      <c r="D51" s="12" t="s">
        <v>197</v>
      </c>
      <c r="E51" s="12"/>
      <c r="F51" s="12" t="s">
        <v>198</v>
      </c>
      <c r="G51">
        <v>11610</v>
      </c>
      <c r="H51" s="12" t="s">
        <v>2056</v>
      </c>
      <c r="I51" s="12">
        <f>VLOOKUP(H51,基础资料!$A$2:$C$46,3,0)</f>
        <v>12</v>
      </c>
      <c r="J51" s="12" t="s">
        <v>18</v>
      </c>
      <c r="K51" s="12">
        <f>VLOOKUP(MID(J51,4,12),基础资料!$A$2:$C$46,3,0)</f>
        <v>9</v>
      </c>
      <c r="L51" s="12" t="s">
        <v>20</v>
      </c>
      <c r="M51" s="12">
        <f>VLOOKUP(L51,基础资料!$B$2:$C$46,2,0)</f>
        <v>15</v>
      </c>
      <c r="N51" s="12" t="s">
        <v>134</v>
      </c>
      <c r="O51" s="12">
        <f>VLOOKUP(LEFT(N51,2),基础资料!$B$2:$C$46,2,0)</f>
        <v>18</v>
      </c>
      <c r="P51" s="12" t="s">
        <v>19</v>
      </c>
      <c r="Q51" s="12">
        <f>VLOOKUP(LEFT(P51,2),基础资料!$B$2:$C$46,2,0)</f>
        <v>9</v>
      </c>
      <c r="R51" s="12"/>
      <c r="S51" s="17" t="s">
        <v>101</v>
      </c>
      <c r="T51" s="12" t="e">
        <f>VLOOKUP(S51,部门!$A$2:$B$49,2,0)</f>
        <v>#N/A</v>
      </c>
      <c r="U51" s="12" t="s">
        <v>105</v>
      </c>
      <c r="V51" s="15" t="s">
        <v>199</v>
      </c>
      <c r="W51" s="12">
        <f>IF(LEFT(V51,1)="b",VLOOKUP(V51,固定资产!$B$2:$C$838,2,0),VLOOKUP(VALUE(V51),固定资产!$B$2:$C$838,2,0))</f>
        <v>297</v>
      </c>
      <c r="X51" s="12" t="s">
        <v>60</v>
      </c>
      <c r="Y51" s="12">
        <f>VLOOKUP(X51,供应商!$A$1:$B$1045,2,0)</f>
        <v>13405</v>
      </c>
      <c r="Z51" s="12" t="s">
        <v>104</v>
      </c>
      <c r="AA51" s="12"/>
      <c r="AB51" s="12"/>
      <c r="AC51" s="12"/>
      <c r="AD51" s="12" t="s">
        <v>180</v>
      </c>
    </row>
    <row r="52" spans="1:30" ht="14.25" x14ac:dyDescent="0.15">
      <c r="A52" s="12">
        <v>49</v>
      </c>
      <c r="B52" s="12">
        <v>4</v>
      </c>
      <c r="C52" s="12" t="s">
        <v>200</v>
      </c>
      <c r="D52" s="12" t="s">
        <v>201</v>
      </c>
      <c r="E52" s="12"/>
      <c r="F52" s="12" t="s">
        <v>202</v>
      </c>
      <c r="G52">
        <v>11610</v>
      </c>
      <c r="H52" s="12" t="s">
        <v>2056</v>
      </c>
      <c r="I52" s="12">
        <f>VLOOKUP(H52,基础资料!$A$2:$C$46,3,0)</f>
        <v>12</v>
      </c>
      <c r="J52" s="12" t="s">
        <v>18</v>
      </c>
      <c r="K52" s="12">
        <f>VLOOKUP(MID(J52,4,12),基础资料!$A$2:$C$46,3,0)</f>
        <v>9</v>
      </c>
      <c r="L52" s="12" t="s">
        <v>20</v>
      </c>
      <c r="M52" s="12">
        <f>VLOOKUP(L52,基础资料!$B$2:$C$46,2,0)</f>
        <v>15</v>
      </c>
      <c r="N52" s="12" t="s">
        <v>134</v>
      </c>
      <c r="O52" s="12">
        <f>VLOOKUP(LEFT(N52,2),基础资料!$B$2:$C$46,2,0)</f>
        <v>18</v>
      </c>
      <c r="P52" s="12" t="s">
        <v>19</v>
      </c>
      <c r="Q52" s="12">
        <f>VLOOKUP(LEFT(P52,2),基础资料!$B$2:$C$46,2,0)</f>
        <v>9</v>
      </c>
      <c r="R52" s="12"/>
      <c r="S52" s="17" t="s">
        <v>101</v>
      </c>
      <c r="T52" s="12" t="e">
        <f>VLOOKUP(S52,部门!$A$2:$B$49,2,0)</f>
        <v>#N/A</v>
      </c>
      <c r="U52" s="12" t="s">
        <v>105</v>
      </c>
      <c r="V52" s="15" t="s">
        <v>203</v>
      </c>
      <c r="W52" s="12">
        <f>IF(LEFT(V52,1)="b",VLOOKUP(V52,固定资产!$B$2:$C$838,2,0),VLOOKUP(VALUE(V52),固定资产!$B$2:$C$838,2,0))</f>
        <v>296</v>
      </c>
      <c r="X52" s="12" t="s">
        <v>60</v>
      </c>
      <c r="Y52" s="12">
        <f>VLOOKUP(X52,供应商!$A$1:$B$1045,2,0)</f>
        <v>13405</v>
      </c>
      <c r="Z52" s="12" t="s">
        <v>104</v>
      </c>
      <c r="AA52" s="12"/>
      <c r="AB52" s="12"/>
      <c r="AC52" s="12"/>
      <c r="AD52" s="12" t="s">
        <v>180</v>
      </c>
    </row>
    <row r="53" spans="1:30" ht="14.25" x14ac:dyDescent="0.15">
      <c r="A53" s="12">
        <v>50</v>
      </c>
      <c r="B53" s="12">
        <v>4</v>
      </c>
      <c r="C53" s="12" t="s">
        <v>204</v>
      </c>
      <c r="D53" s="12" t="s">
        <v>201</v>
      </c>
      <c r="E53" s="12"/>
      <c r="F53" s="12" t="s">
        <v>202</v>
      </c>
      <c r="G53">
        <v>11610</v>
      </c>
      <c r="H53" s="12" t="s">
        <v>97</v>
      </c>
      <c r="I53" s="12">
        <f>VLOOKUP(H53,基础资料!$A$2:$C$46,3,0)</f>
        <v>46</v>
      </c>
      <c r="J53" s="12" t="s">
        <v>18</v>
      </c>
      <c r="K53" s="12">
        <f>VLOOKUP(MID(J53,4,12),基础资料!$A$2:$C$46,3,0)</f>
        <v>9</v>
      </c>
      <c r="L53" s="12" t="s">
        <v>20</v>
      </c>
      <c r="M53" s="12">
        <f>VLOOKUP(L53,基础资料!$B$2:$C$46,2,0)</f>
        <v>15</v>
      </c>
      <c r="N53" s="12" t="s">
        <v>134</v>
      </c>
      <c r="O53" s="12">
        <f>VLOOKUP(LEFT(N53,2),基础资料!$B$2:$C$46,2,0)</f>
        <v>18</v>
      </c>
      <c r="P53" s="12" t="s">
        <v>19</v>
      </c>
      <c r="Q53" s="12">
        <f>VLOOKUP(LEFT(P53,2),基础资料!$B$2:$C$46,2,0)</f>
        <v>9</v>
      </c>
      <c r="R53" s="12"/>
      <c r="S53" s="17" t="s">
        <v>101</v>
      </c>
      <c r="T53" s="12" t="e">
        <f>VLOOKUP(S53,部门!$A$2:$B$49,2,0)</f>
        <v>#N/A</v>
      </c>
      <c r="U53" s="12" t="s">
        <v>98</v>
      </c>
      <c r="V53" s="15" t="s">
        <v>203</v>
      </c>
      <c r="W53" s="12">
        <f>IF(LEFT(V53,1)="b",VLOOKUP(V53,固定资产!$B$2:$C$838,2,0),VLOOKUP(VALUE(V53),固定资产!$B$2:$C$838,2,0))</f>
        <v>296</v>
      </c>
      <c r="X53" s="12" t="s">
        <v>60</v>
      </c>
      <c r="Y53" s="12">
        <f>VLOOKUP(X53,供应商!$A$1:$B$1045,2,0)</f>
        <v>13405</v>
      </c>
      <c r="Z53" s="12" t="s">
        <v>104</v>
      </c>
      <c r="AA53" s="12"/>
      <c r="AB53" s="12"/>
      <c r="AC53" s="12"/>
      <c r="AD53" s="12"/>
    </row>
    <row r="54" spans="1:30" ht="14.25" x14ac:dyDescent="0.15">
      <c r="A54" s="12">
        <v>51</v>
      </c>
      <c r="B54" s="12">
        <v>4</v>
      </c>
      <c r="C54" s="12" t="s">
        <v>205</v>
      </c>
      <c r="D54" s="12" t="s">
        <v>206</v>
      </c>
      <c r="E54" s="12"/>
      <c r="F54" s="12" t="s">
        <v>207</v>
      </c>
      <c r="G54">
        <v>11610</v>
      </c>
      <c r="H54" s="12" t="s">
        <v>2056</v>
      </c>
      <c r="I54" s="12">
        <f>VLOOKUP(H54,基础资料!$A$2:$C$46,3,0)</f>
        <v>12</v>
      </c>
      <c r="J54" s="12" t="s">
        <v>18</v>
      </c>
      <c r="K54" s="12">
        <f>VLOOKUP(MID(J54,4,12),基础资料!$A$2:$C$46,3,0)</f>
        <v>9</v>
      </c>
      <c r="L54" s="12" t="s">
        <v>20</v>
      </c>
      <c r="M54" s="12">
        <f>VLOOKUP(L54,基础资料!$B$2:$C$46,2,0)</f>
        <v>15</v>
      </c>
      <c r="N54" s="12" t="s">
        <v>134</v>
      </c>
      <c r="O54" s="12">
        <f>VLOOKUP(LEFT(N54,2),基础资料!$B$2:$C$46,2,0)</f>
        <v>18</v>
      </c>
      <c r="P54" s="12" t="s">
        <v>19</v>
      </c>
      <c r="Q54" s="12">
        <f>VLOOKUP(LEFT(P54,2),基础资料!$B$2:$C$46,2,0)</f>
        <v>9</v>
      </c>
      <c r="R54" s="12"/>
      <c r="S54" s="17" t="s">
        <v>101</v>
      </c>
      <c r="T54" s="12" t="e">
        <f>VLOOKUP(S54,部门!$A$2:$B$49,2,0)</f>
        <v>#N/A</v>
      </c>
      <c r="U54" s="12" t="s">
        <v>105</v>
      </c>
      <c r="V54" s="15" t="s">
        <v>208</v>
      </c>
      <c r="W54" s="12">
        <f>IF(LEFT(V54,1)="b",VLOOKUP(V54,固定资产!$B$2:$C$838,2,0),VLOOKUP(VALUE(V54),固定资产!$B$2:$C$838,2,0))</f>
        <v>295</v>
      </c>
      <c r="X54" s="12" t="s">
        <v>60</v>
      </c>
      <c r="Y54" s="12">
        <f>VLOOKUP(X54,供应商!$A$1:$B$1045,2,0)</f>
        <v>13405</v>
      </c>
      <c r="Z54" s="12" t="s">
        <v>104</v>
      </c>
      <c r="AA54" s="12"/>
      <c r="AB54" s="12"/>
      <c r="AC54" s="12"/>
      <c r="AD54" s="12" t="s">
        <v>180</v>
      </c>
    </row>
    <row r="55" spans="1:30" ht="14.25" x14ac:dyDescent="0.15">
      <c r="A55" s="12">
        <v>52</v>
      </c>
      <c r="B55" s="12">
        <v>4</v>
      </c>
      <c r="C55" s="12" t="s">
        <v>209</v>
      </c>
      <c r="D55" s="12" t="s">
        <v>210</v>
      </c>
      <c r="E55" s="12"/>
      <c r="F55" s="12" t="s">
        <v>207</v>
      </c>
      <c r="G55">
        <v>11610</v>
      </c>
      <c r="H55" s="12" t="s">
        <v>2056</v>
      </c>
      <c r="I55" s="12">
        <f>VLOOKUP(H55,基础资料!$A$2:$C$46,3,0)</f>
        <v>12</v>
      </c>
      <c r="J55" s="12" t="s">
        <v>18</v>
      </c>
      <c r="K55" s="12">
        <f>VLOOKUP(MID(J55,4,12),基础资料!$A$2:$C$46,3,0)</f>
        <v>9</v>
      </c>
      <c r="L55" s="12" t="s">
        <v>20</v>
      </c>
      <c r="M55" s="12">
        <f>VLOOKUP(L55,基础资料!$B$2:$C$46,2,0)</f>
        <v>15</v>
      </c>
      <c r="N55" s="12" t="s">
        <v>134</v>
      </c>
      <c r="O55" s="12">
        <f>VLOOKUP(LEFT(N55,2),基础资料!$B$2:$C$46,2,0)</f>
        <v>18</v>
      </c>
      <c r="P55" s="12" t="s">
        <v>19</v>
      </c>
      <c r="Q55" s="12">
        <f>VLOOKUP(LEFT(P55,2),基础资料!$B$2:$C$46,2,0)</f>
        <v>9</v>
      </c>
      <c r="R55" s="12"/>
      <c r="S55" s="17" t="s">
        <v>101</v>
      </c>
      <c r="T55" s="12" t="e">
        <f>VLOOKUP(S55,部门!$A$2:$B$49,2,0)</f>
        <v>#N/A</v>
      </c>
      <c r="U55" s="12" t="s">
        <v>105</v>
      </c>
      <c r="V55" s="15" t="s">
        <v>211</v>
      </c>
      <c r="W55" s="12">
        <f>IF(LEFT(V55,1)="b",VLOOKUP(V55,固定资产!$B$2:$C$838,2,0),VLOOKUP(VALUE(V55),固定资产!$B$2:$C$838,2,0))</f>
        <v>353</v>
      </c>
      <c r="X55" s="12" t="s">
        <v>194</v>
      </c>
      <c r="Y55" s="12">
        <f>VLOOKUP(X55,供应商!$A$1:$B$1045,2,0)</f>
        <v>63296</v>
      </c>
      <c r="Z55" s="12" t="s">
        <v>104</v>
      </c>
      <c r="AA55" s="12"/>
      <c r="AB55" s="12"/>
      <c r="AC55" s="12"/>
      <c r="AD55" s="12" t="s">
        <v>180</v>
      </c>
    </row>
    <row r="56" spans="1:30" ht="14.25" x14ac:dyDescent="0.15">
      <c r="A56" s="12">
        <v>53</v>
      </c>
      <c r="B56" s="12">
        <v>2.2000000000000002</v>
      </c>
      <c r="C56" s="12" t="s">
        <v>212</v>
      </c>
      <c r="D56" s="12" t="s">
        <v>213</v>
      </c>
      <c r="E56" s="12"/>
      <c r="F56" s="12" t="s">
        <v>214</v>
      </c>
      <c r="G56">
        <v>11610</v>
      </c>
      <c r="H56" s="12" t="s">
        <v>97</v>
      </c>
      <c r="I56" s="12">
        <f>VLOOKUP(H56,基础资料!$A$2:$C$46,3,0)</f>
        <v>46</v>
      </c>
      <c r="J56" s="12" t="s">
        <v>18</v>
      </c>
      <c r="K56" s="12">
        <f>VLOOKUP(MID(J56,4,12),基础资料!$A$2:$C$46,3,0)</f>
        <v>9</v>
      </c>
      <c r="L56" s="12" t="s">
        <v>20</v>
      </c>
      <c r="M56" s="12">
        <f>VLOOKUP(L56,基础资料!$B$2:$C$46,2,0)</f>
        <v>15</v>
      </c>
      <c r="N56" s="12" t="s">
        <v>134</v>
      </c>
      <c r="O56" s="12">
        <f>VLOOKUP(LEFT(N56,2),基础资料!$B$2:$C$46,2,0)</f>
        <v>18</v>
      </c>
      <c r="P56" s="12" t="s">
        <v>19</v>
      </c>
      <c r="Q56" s="12">
        <f>VLOOKUP(LEFT(P56,2),基础资料!$B$2:$C$46,2,0)</f>
        <v>9</v>
      </c>
      <c r="R56" s="12"/>
      <c r="S56" s="17" t="s">
        <v>101</v>
      </c>
      <c r="T56" s="12" t="e">
        <f>VLOOKUP(S56,部门!$A$2:$B$49,2,0)</f>
        <v>#N/A</v>
      </c>
      <c r="U56" s="12"/>
      <c r="V56" s="15" t="s">
        <v>215</v>
      </c>
      <c r="W56" s="12">
        <f>IF(LEFT(V56,1)="b",VLOOKUP(V56,固定资产!$B$2:$C$838,2,0),VLOOKUP(VALUE(V56),固定资产!$B$2:$C$838,2,0))</f>
        <v>292</v>
      </c>
      <c r="X56" s="12" t="s">
        <v>60</v>
      </c>
      <c r="Y56" s="12">
        <f>VLOOKUP(X56,供应商!$A$1:$B$1045,2,0)</f>
        <v>13405</v>
      </c>
      <c r="Z56" s="12" t="s">
        <v>60</v>
      </c>
      <c r="AA56" s="12"/>
      <c r="AB56" s="12"/>
      <c r="AC56" s="12"/>
      <c r="AD56" s="12"/>
    </row>
    <row r="57" spans="1:30" ht="14.25" x14ac:dyDescent="0.15">
      <c r="A57" s="12">
        <v>54</v>
      </c>
      <c r="B57" s="12">
        <v>5.5</v>
      </c>
      <c r="C57" s="12" t="s">
        <v>216</v>
      </c>
      <c r="D57" s="12" t="s">
        <v>217</v>
      </c>
      <c r="E57" s="12"/>
      <c r="F57" s="12" t="s">
        <v>218</v>
      </c>
      <c r="G57">
        <v>11610</v>
      </c>
      <c r="H57" s="12" t="s">
        <v>2056</v>
      </c>
      <c r="I57" s="12">
        <f>VLOOKUP(H57,基础资料!$A$2:$C$46,3,0)</f>
        <v>12</v>
      </c>
      <c r="J57" s="12" t="s">
        <v>18</v>
      </c>
      <c r="K57" s="12">
        <f>VLOOKUP(MID(J57,4,12),基础资料!$A$2:$C$46,3,0)</f>
        <v>9</v>
      </c>
      <c r="L57" s="12" t="s">
        <v>20</v>
      </c>
      <c r="M57" s="12">
        <f>VLOOKUP(L57,基础资料!$B$2:$C$46,2,0)</f>
        <v>15</v>
      </c>
      <c r="N57" s="12" t="s">
        <v>134</v>
      </c>
      <c r="O57" s="12">
        <f>VLOOKUP(LEFT(N57,2),基础资料!$B$2:$C$46,2,0)</f>
        <v>18</v>
      </c>
      <c r="P57" s="12" t="s">
        <v>19</v>
      </c>
      <c r="Q57" s="12">
        <f>VLOOKUP(LEFT(P57,2),基础资料!$B$2:$C$46,2,0)</f>
        <v>9</v>
      </c>
      <c r="R57" s="12"/>
      <c r="S57" s="17" t="s">
        <v>101</v>
      </c>
      <c r="T57" s="12" t="e">
        <f>VLOOKUP(S57,部门!$A$2:$B$49,2,0)</f>
        <v>#N/A</v>
      </c>
      <c r="U57" s="12" t="s">
        <v>45</v>
      </c>
      <c r="V57" s="15" t="s">
        <v>220</v>
      </c>
      <c r="W57" s="12">
        <f>IF(LEFT(V57,1)="b",VLOOKUP(V57,固定资产!$B$2:$C$838,2,0),VLOOKUP(VALUE(V57),固定资产!$B$2:$C$838,2,0))</f>
        <v>354</v>
      </c>
      <c r="X57" s="12" t="s">
        <v>194</v>
      </c>
      <c r="Y57" s="12">
        <f>VLOOKUP(X57,供应商!$A$1:$B$1045,2,0)</f>
        <v>63296</v>
      </c>
      <c r="Z57" s="12" t="s">
        <v>219</v>
      </c>
      <c r="AA57" s="12"/>
      <c r="AB57" s="12"/>
      <c r="AC57" s="12"/>
      <c r="AD57" s="12"/>
    </row>
    <row r="58" spans="1:30" ht="14.25" x14ac:dyDescent="0.15">
      <c r="A58" s="12">
        <v>55</v>
      </c>
      <c r="B58" s="12">
        <v>1.1000000000000001</v>
      </c>
      <c r="C58" s="12" t="s">
        <v>221</v>
      </c>
      <c r="D58" s="12" t="s">
        <v>222</v>
      </c>
      <c r="E58" s="12"/>
      <c r="F58" s="12" t="s">
        <v>223</v>
      </c>
      <c r="G58">
        <v>11610</v>
      </c>
      <c r="H58" s="12"/>
      <c r="I58" s="12" t="e">
        <f>VLOOKUP(H58,基础资料!$A$2:$C$46,3,0)</f>
        <v>#N/A</v>
      </c>
      <c r="J58" s="12" t="s">
        <v>18</v>
      </c>
      <c r="K58" s="12">
        <f>VLOOKUP(MID(J58,4,12),基础资料!$A$2:$C$46,3,0)</f>
        <v>9</v>
      </c>
      <c r="L58" s="12" t="s">
        <v>20</v>
      </c>
      <c r="M58" s="12">
        <f>VLOOKUP(L58,基础资料!$B$2:$C$46,2,0)</f>
        <v>15</v>
      </c>
      <c r="N58" s="12" t="s">
        <v>134</v>
      </c>
      <c r="O58" s="12">
        <f>VLOOKUP(LEFT(N58,2),基础资料!$B$2:$C$46,2,0)</f>
        <v>18</v>
      </c>
      <c r="P58" s="12" t="s">
        <v>19</v>
      </c>
      <c r="Q58" s="12">
        <f>VLOOKUP(LEFT(P58,2),基础资料!$B$2:$C$46,2,0)</f>
        <v>9</v>
      </c>
      <c r="R58" s="12"/>
      <c r="S58" s="17" t="s">
        <v>101</v>
      </c>
      <c r="T58" s="12" t="e">
        <f>VLOOKUP(S58,部门!$A$2:$B$49,2,0)</f>
        <v>#N/A</v>
      </c>
      <c r="U58" s="12"/>
      <c r="V58" s="15" t="s">
        <v>224</v>
      </c>
      <c r="W58" s="12">
        <f>IF(LEFT(V58,1)="b",VLOOKUP(V58,固定资产!$B$2:$C$838,2,0),VLOOKUP(VALUE(V58),固定资产!$B$2:$C$838,2,0))</f>
        <v>355</v>
      </c>
      <c r="X58" s="12" t="s">
        <v>194</v>
      </c>
      <c r="Y58" s="12">
        <f>VLOOKUP(X58,供应商!$A$1:$B$1045,2,0)</f>
        <v>63296</v>
      </c>
      <c r="Z58" s="12" t="s">
        <v>149</v>
      </c>
      <c r="AA58" s="12"/>
      <c r="AB58" s="12"/>
      <c r="AC58" s="12"/>
      <c r="AD58" s="12"/>
    </row>
    <row r="59" spans="1:30" ht="14.25" x14ac:dyDescent="0.15">
      <c r="A59" s="12">
        <v>56</v>
      </c>
      <c r="B59" s="12">
        <v>5.5</v>
      </c>
      <c r="C59" s="12" t="s">
        <v>225</v>
      </c>
      <c r="D59" s="12" t="s">
        <v>226</v>
      </c>
      <c r="E59" s="12"/>
      <c r="F59" s="12" t="s">
        <v>227</v>
      </c>
      <c r="G59">
        <v>11610</v>
      </c>
      <c r="H59" s="12" t="s">
        <v>2056</v>
      </c>
      <c r="I59" s="12">
        <f>VLOOKUP(H59,基础资料!$A$2:$C$46,3,0)</f>
        <v>12</v>
      </c>
      <c r="J59" s="12" t="s">
        <v>18</v>
      </c>
      <c r="K59" s="12">
        <f>VLOOKUP(MID(J59,4,12),基础资料!$A$2:$C$46,3,0)</f>
        <v>9</v>
      </c>
      <c r="L59" s="12" t="s">
        <v>20</v>
      </c>
      <c r="M59" s="12">
        <f>VLOOKUP(L59,基础资料!$B$2:$C$46,2,0)</f>
        <v>15</v>
      </c>
      <c r="N59" s="12" t="s">
        <v>134</v>
      </c>
      <c r="O59" s="12">
        <f>VLOOKUP(LEFT(N59,2),基础资料!$B$2:$C$46,2,0)</f>
        <v>18</v>
      </c>
      <c r="P59" s="12" t="s">
        <v>19</v>
      </c>
      <c r="Q59" s="12">
        <f>VLOOKUP(LEFT(P59,2),基础资料!$B$2:$C$46,2,0)</f>
        <v>9</v>
      </c>
      <c r="R59" s="12"/>
      <c r="S59" s="17" t="s">
        <v>101</v>
      </c>
      <c r="T59" s="12" t="e">
        <f>VLOOKUP(S59,部门!$A$2:$B$49,2,0)</f>
        <v>#N/A</v>
      </c>
      <c r="U59" s="12" t="s">
        <v>105</v>
      </c>
      <c r="V59" s="15" t="s">
        <v>228</v>
      </c>
      <c r="W59" s="12">
        <f>IF(LEFT(V59,1)="b",VLOOKUP(V59,固定资产!$B$2:$C$838,2,0),VLOOKUP(VALUE(V59),固定资产!$B$2:$C$838,2,0))</f>
        <v>62</v>
      </c>
      <c r="X59" s="12" t="s">
        <v>60</v>
      </c>
      <c r="Y59" s="12">
        <f>VLOOKUP(X59,供应商!$A$1:$B$1045,2,0)</f>
        <v>13405</v>
      </c>
      <c r="Z59" s="12" t="s">
        <v>104</v>
      </c>
      <c r="AA59" s="12"/>
      <c r="AB59" s="12"/>
      <c r="AC59" s="12"/>
      <c r="AD59" s="12" t="s">
        <v>180</v>
      </c>
    </row>
    <row r="60" spans="1:30" ht="14.25" x14ac:dyDescent="0.15">
      <c r="A60" s="12">
        <v>57</v>
      </c>
      <c r="B60" s="12">
        <v>2.2000000000000002</v>
      </c>
      <c r="C60" s="12" t="s">
        <v>229</v>
      </c>
      <c r="D60" s="12" t="s">
        <v>226</v>
      </c>
      <c r="E60" s="12"/>
      <c r="F60" s="12" t="s">
        <v>214</v>
      </c>
      <c r="G60">
        <v>11610</v>
      </c>
      <c r="H60" s="12" t="s">
        <v>2056</v>
      </c>
      <c r="I60" s="12">
        <f>VLOOKUP(H60,基础资料!$A$2:$C$46,3,0)</f>
        <v>12</v>
      </c>
      <c r="J60" s="12" t="s">
        <v>18</v>
      </c>
      <c r="K60" s="12">
        <f>VLOOKUP(MID(J60,4,12),基础资料!$A$2:$C$46,3,0)</f>
        <v>9</v>
      </c>
      <c r="L60" s="12" t="s">
        <v>20</v>
      </c>
      <c r="M60" s="12">
        <f>VLOOKUP(L60,基础资料!$B$2:$C$46,2,0)</f>
        <v>15</v>
      </c>
      <c r="N60" s="12" t="s">
        <v>134</v>
      </c>
      <c r="O60" s="12">
        <f>VLOOKUP(LEFT(N60,2),基础资料!$B$2:$C$46,2,0)</f>
        <v>18</v>
      </c>
      <c r="P60" s="12" t="s">
        <v>19</v>
      </c>
      <c r="Q60" s="12">
        <f>VLOOKUP(LEFT(P60,2),基础资料!$B$2:$C$46,2,0)</f>
        <v>9</v>
      </c>
      <c r="R60" s="12"/>
      <c r="S60" s="17" t="s">
        <v>101</v>
      </c>
      <c r="T60" s="12" t="e">
        <f>VLOOKUP(S60,部门!$A$2:$B$49,2,0)</f>
        <v>#N/A</v>
      </c>
      <c r="U60" s="12" t="s">
        <v>105</v>
      </c>
      <c r="V60" s="15" t="s">
        <v>230</v>
      </c>
      <c r="W60" s="12">
        <f>IF(LEFT(V60,1)="b",VLOOKUP(V60,固定资产!$B$2:$C$838,2,0),VLOOKUP(VALUE(V60),固定资产!$B$2:$C$838,2,0))</f>
        <v>167</v>
      </c>
      <c r="X60" s="12" t="s">
        <v>60</v>
      </c>
      <c r="Y60" s="12">
        <f>VLOOKUP(X60,供应商!$A$1:$B$1045,2,0)</f>
        <v>13405</v>
      </c>
      <c r="Z60" s="12" t="s">
        <v>104</v>
      </c>
      <c r="AA60" s="12"/>
      <c r="AB60" s="12"/>
      <c r="AC60" s="12"/>
      <c r="AD60" s="12"/>
    </row>
    <row r="61" spans="1:30" ht="14.25" x14ac:dyDescent="0.15">
      <c r="A61" s="12">
        <v>58</v>
      </c>
      <c r="B61" s="12">
        <v>5.5</v>
      </c>
      <c r="C61" s="12" t="s">
        <v>231</v>
      </c>
      <c r="D61" s="12" t="s">
        <v>226</v>
      </c>
      <c r="E61" s="12"/>
      <c r="F61" s="12" t="s">
        <v>227</v>
      </c>
      <c r="G61">
        <v>11610</v>
      </c>
      <c r="H61" s="12" t="s">
        <v>2056</v>
      </c>
      <c r="I61" s="12">
        <f>VLOOKUP(H61,基础资料!$A$2:$C$46,3,0)</f>
        <v>12</v>
      </c>
      <c r="J61" s="12" t="s">
        <v>18</v>
      </c>
      <c r="K61" s="12">
        <f>VLOOKUP(MID(J61,4,12),基础资料!$A$2:$C$46,3,0)</f>
        <v>9</v>
      </c>
      <c r="L61" s="12" t="s">
        <v>20</v>
      </c>
      <c r="M61" s="12">
        <f>VLOOKUP(L61,基础资料!$B$2:$C$46,2,0)</f>
        <v>15</v>
      </c>
      <c r="N61" s="12" t="s">
        <v>134</v>
      </c>
      <c r="O61" s="12">
        <f>VLOOKUP(LEFT(N61,2),基础资料!$B$2:$C$46,2,0)</f>
        <v>18</v>
      </c>
      <c r="P61" s="12" t="s">
        <v>19</v>
      </c>
      <c r="Q61" s="12">
        <f>VLOOKUP(LEFT(P61,2),基础资料!$B$2:$C$46,2,0)</f>
        <v>9</v>
      </c>
      <c r="R61" s="12"/>
      <c r="S61" s="17" t="s">
        <v>101</v>
      </c>
      <c r="T61" s="12" t="e">
        <f>VLOOKUP(S61,部门!$A$2:$B$49,2,0)</f>
        <v>#N/A</v>
      </c>
      <c r="U61" s="12" t="s">
        <v>105</v>
      </c>
      <c r="V61" s="15" t="s">
        <v>232</v>
      </c>
      <c r="W61" s="12">
        <f>IF(LEFT(V61,1)="b",VLOOKUP(V61,固定资产!$B$2:$C$838,2,0),VLOOKUP(VALUE(V61),固定资产!$B$2:$C$838,2,0))</f>
        <v>63</v>
      </c>
      <c r="X61" s="12" t="s">
        <v>60</v>
      </c>
      <c r="Y61" s="12">
        <f>VLOOKUP(X61,供应商!$A$1:$B$1045,2,0)</f>
        <v>13405</v>
      </c>
      <c r="Z61" s="12" t="s">
        <v>104</v>
      </c>
      <c r="AA61" s="12"/>
      <c r="AB61" s="12"/>
      <c r="AC61" s="12"/>
      <c r="AD61" s="12" t="s">
        <v>180</v>
      </c>
    </row>
    <row r="62" spans="1:30" ht="14.25" x14ac:dyDescent="0.15">
      <c r="A62" s="12">
        <v>59</v>
      </c>
      <c r="B62" s="12">
        <v>4</v>
      </c>
      <c r="C62" s="12" t="s">
        <v>233</v>
      </c>
      <c r="D62" s="12" t="s">
        <v>226</v>
      </c>
      <c r="E62" s="12"/>
      <c r="F62" s="12" t="s">
        <v>234</v>
      </c>
      <c r="G62">
        <v>11610</v>
      </c>
      <c r="H62" s="12" t="s">
        <v>2056</v>
      </c>
      <c r="I62" s="12">
        <f>VLOOKUP(H62,基础资料!$A$2:$C$46,3,0)</f>
        <v>12</v>
      </c>
      <c r="J62" s="12" t="s">
        <v>18</v>
      </c>
      <c r="K62" s="12">
        <f>VLOOKUP(MID(J62,4,12),基础资料!$A$2:$C$46,3,0)</f>
        <v>9</v>
      </c>
      <c r="L62" s="12" t="s">
        <v>20</v>
      </c>
      <c r="M62" s="12">
        <f>VLOOKUP(L62,基础资料!$B$2:$C$46,2,0)</f>
        <v>15</v>
      </c>
      <c r="N62" s="12" t="s">
        <v>134</v>
      </c>
      <c r="O62" s="12">
        <f>VLOOKUP(LEFT(N62,2),基础资料!$B$2:$C$46,2,0)</f>
        <v>18</v>
      </c>
      <c r="P62" s="12" t="s">
        <v>19</v>
      </c>
      <c r="Q62" s="12">
        <f>VLOOKUP(LEFT(P62,2),基础资料!$B$2:$C$46,2,0)</f>
        <v>9</v>
      </c>
      <c r="R62" s="12"/>
      <c r="S62" s="17" t="s">
        <v>101</v>
      </c>
      <c r="T62" s="12" t="e">
        <f>VLOOKUP(S62,部门!$A$2:$B$49,2,0)</f>
        <v>#N/A</v>
      </c>
      <c r="U62" s="12" t="s">
        <v>105</v>
      </c>
      <c r="V62" s="15">
        <v>64</v>
      </c>
      <c r="W62" s="12">
        <f>IF(LEFT(V62,1)="b",VLOOKUP(V62,固定资产!$B$2:$C$838,2,0),VLOOKUP(VALUE(V62),固定资产!$B$2:$C$838,2,0))</f>
        <v>64</v>
      </c>
      <c r="X62" s="12" t="s">
        <v>60</v>
      </c>
      <c r="Y62" s="12">
        <f>VLOOKUP(X62,供应商!$A$1:$B$1045,2,0)</f>
        <v>13405</v>
      </c>
      <c r="Z62" s="12" t="s">
        <v>104</v>
      </c>
      <c r="AA62" s="12"/>
      <c r="AB62" s="12"/>
      <c r="AC62" s="12"/>
      <c r="AD62" s="12" t="s">
        <v>180</v>
      </c>
    </row>
    <row r="63" spans="1:30" ht="14.25" x14ac:dyDescent="0.15">
      <c r="A63" s="12">
        <v>60</v>
      </c>
      <c r="B63" s="12">
        <v>11</v>
      </c>
      <c r="C63" s="12" t="s">
        <v>235</v>
      </c>
      <c r="D63" s="12" t="s">
        <v>236</v>
      </c>
      <c r="E63" s="12"/>
      <c r="F63" s="12" t="s">
        <v>237</v>
      </c>
      <c r="G63">
        <v>11610</v>
      </c>
      <c r="H63" s="12" t="s">
        <v>97</v>
      </c>
      <c r="I63" s="12">
        <f>VLOOKUP(H63,基础资料!$A$2:$C$46,3,0)</f>
        <v>46</v>
      </c>
      <c r="J63" s="12" t="s">
        <v>18</v>
      </c>
      <c r="K63" s="12">
        <f>VLOOKUP(MID(J63,4,12),基础资料!$A$2:$C$46,3,0)</f>
        <v>9</v>
      </c>
      <c r="L63" s="12" t="s">
        <v>20</v>
      </c>
      <c r="M63" s="12">
        <f>VLOOKUP(L63,基础资料!$B$2:$C$46,2,0)</f>
        <v>15</v>
      </c>
      <c r="N63" s="12" t="s">
        <v>134</v>
      </c>
      <c r="O63" s="12">
        <f>VLOOKUP(LEFT(N63,2),基础资料!$B$2:$C$46,2,0)</f>
        <v>18</v>
      </c>
      <c r="P63" s="12" t="s">
        <v>19</v>
      </c>
      <c r="Q63" s="12">
        <f>VLOOKUP(LEFT(P63,2),基础资料!$B$2:$C$46,2,0)</f>
        <v>9</v>
      </c>
      <c r="R63" s="12"/>
      <c r="S63" s="17" t="s">
        <v>101</v>
      </c>
      <c r="T63" s="12" t="e">
        <f>VLOOKUP(S63,部门!$A$2:$B$49,2,0)</f>
        <v>#N/A</v>
      </c>
      <c r="U63" s="12" t="s">
        <v>98</v>
      </c>
      <c r="V63" s="15" t="s">
        <v>238</v>
      </c>
      <c r="W63" s="12">
        <f>IF(LEFT(V63,1)="b",VLOOKUP(V63,固定资产!$B$2:$C$838,2,0),VLOOKUP(VALUE(V63),固定资产!$B$2:$C$838,2,0))</f>
        <v>82</v>
      </c>
      <c r="X63" s="12" t="s">
        <v>60</v>
      </c>
      <c r="Y63" s="12">
        <f>VLOOKUP(X63,供应商!$A$1:$B$1045,2,0)</f>
        <v>13405</v>
      </c>
      <c r="Z63" s="12" t="s">
        <v>104</v>
      </c>
      <c r="AA63" s="12"/>
      <c r="AB63" s="12"/>
      <c r="AC63" s="12"/>
      <c r="AD63" s="12"/>
    </row>
    <row r="64" spans="1:30" ht="14.25" x14ac:dyDescent="0.15">
      <c r="A64" s="12">
        <v>61</v>
      </c>
      <c r="B64" s="12">
        <v>2.2000000000000002</v>
      </c>
      <c r="C64" s="12" t="s">
        <v>239</v>
      </c>
      <c r="D64" s="12" t="s">
        <v>226</v>
      </c>
      <c r="E64" s="12"/>
      <c r="F64" s="12" t="s">
        <v>240</v>
      </c>
      <c r="G64">
        <v>11610</v>
      </c>
      <c r="H64" s="12" t="s">
        <v>2056</v>
      </c>
      <c r="I64" s="12">
        <f>VLOOKUP(H64,基础资料!$A$2:$C$46,3,0)</f>
        <v>12</v>
      </c>
      <c r="J64" s="12" t="s">
        <v>18</v>
      </c>
      <c r="K64" s="12">
        <f>VLOOKUP(MID(J64,4,12),基础资料!$A$2:$C$46,3,0)</f>
        <v>9</v>
      </c>
      <c r="L64" s="12" t="s">
        <v>20</v>
      </c>
      <c r="M64" s="12">
        <f>VLOOKUP(L64,基础资料!$B$2:$C$46,2,0)</f>
        <v>15</v>
      </c>
      <c r="N64" s="12" t="s">
        <v>134</v>
      </c>
      <c r="O64" s="12">
        <f>VLOOKUP(LEFT(N64,2),基础资料!$B$2:$C$46,2,0)</f>
        <v>18</v>
      </c>
      <c r="P64" s="12" t="s">
        <v>19</v>
      </c>
      <c r="Q64" s="12">
        <f>VLOOKUP(LEFT(P64,2),基础资料!$B$2:$C$46,2,0)</f>
        <v>9</v>
      </c>
      <c r="R64" s="12"/>
      <c r="S64" s="17" t="s">
        <v>101</v>
      </c>
      <c r="T64" s="12" t="e">
        <f>VLOOKUP(S64,部门!$A$2:$B$49,2,0)</f>
        <v>#N/A</v>
      </c>
      <c r="U64" s="12" t="s">
        <v>105</v>
      </c>
      <c r="V64" s="15" t="s">
        <v>241</v>
      </c>
      <c r="W64" s="12">
        <f>IF(LEFT(V64,1)="b",VLOOKUP(V64,固定资产!$B$2:$C$838,2,0),VLOOKUP(VALUE(V64),固定资产!$B$2:$C$838,2,0))</f>
        <v>84</v>
      </c>
      <c r="X64" s="12" t="s">
        <v>60</v>
      </c>
      <c r="Y64" s="12">
        <f>VLOOKUP(X64,供应商!$A$1:$B$1045,2,0)</f>
        <v>13405</v>
      </c>
      <c r="Z64" s="12" t="s">
        <v>104</v>
      </c>
      <c r="AA64" s="12"/>
      <c r="AB64" s="12"/>
      <c r="AC64" s="12"/>
      <c r="AD64" s="12" t="s">
        <v>180</v>
      </c>
    </row>
    <row r="65" spans="1:30" ht="14.25" x14ac:dyDescent="0.15">
      <c r="A65" s="12">
        <v>62</v>
      </c>
      <c r="B65" s="12">
        <v>2.2000000000000002</v>
      </c>
      <c r="C65" s="12" t="s">
        <v>242</v>
      </c>
      <c r="D65" s="12" t="s">
        <v>226</v>
      </c>
      <c r="E65" s="12"/>
      <c r="F65" s="12" t="s">
        <v>240</v>
      </c>
      <c r="G65">
        <v>11610</v>
      </c>
      <c r="H65" s="12" t="s">
        <v>2056</v>
      </c>
      <c r="I65" s="12">
        <f>VLOOKUP(H65,基础资料!$A$2:$C$46,3,0)</f>
        <v>12</v>
      </c>
      <c r="J65" s="12" t="s">
        <v>18</v>
      </c>
      <c r="K65" s="12">
        <f>VLOOKUP(MID(J65,4,12),基础资料!$A$2:$C$46,3,0)</f>
        <v>9</v>
      </c>
      <c r="L65" s="12" t="s">
        <v>20</v>
      </c>
      <c r="M65" s="12">
        <f>VLOOKUP(L65,基础资料!$B$2:$C$46,2,0)</f>
        <v>15</v>
      </c>
      <c r="N65" s="12" t="s">
        <v>134</v>
      </c>
      <c r="O65" s="12">
        <f>VLOOKUP(LEFT(N65,2),基础资料!$B$2:$C$46,2,0)</f>
        <v>18</v>
      </c>
      <c r="P65" s="12" t="s">
        <v>19</v>
      </c>
      <c r="Q65" s="12">
        <f>VLOOKUP(LEFT(P65,2),基础资料!$B$2:$C$46,2,0)</f>
        <v>9</v>
      </c>
      <c r="R65" s="12"/>
      <c r="S65" s="17" t="s">
        <v>101</v>
      </c>
      <c r="T65" s="12" t="e">
        <f>VLOOKUP(S65,部门!$A$2:$B$49,2,0)</f>
        <v>#N/A</v>
      </c>
      <c r="U65" s="12" t="s">
        <v>105</v>
      </c>
      <c r="V65" s="15" t="s">
        <v>241</v>
      </c>
      <c r="W65" s="12">
        <f>IF(LEFT(V65,1)="b",VLOOKUP(V65,固定资产!$B$2:$C$838,2,0),VLOOKUP(VALUE(V65),固定资产!$B$2:$C$838,2,0))</f>
        <v>84</v>
      </c>
      <c r="X65" s="12" t="s">
        <v>60</v>
      </c>
      <c r="Y65" s="12">
        <f>VLOOKUP(X65,供应商!$A$1:$B$1045,2,0)</f>
        <v>13405</v>
      </c>
      <c r="Z65" s="12" t="s">
        <v>104</v>
      </c>
      <c r="AA65" s="12"/>
      <c r="AB65" s="12"/>
      <c r="AC65" s="12"/>
      <c r="AD65" s="12" t="s">
        <v>180</v>
      </c>
    </row>
    <row r="66" spans="1:30" ht="14.25" x14ac:dyDescent="0.15">
      <c r="A66" s="12">
        <v>63</v>
      </c>
      <c r="B66" s="12">
        <v>1.1000000000000001</v>
      </c>
      <c r="C66" s="12" t="s">
        <v>243</v>
      </c>
      <c r="D66" s="12" t="s">
        <v>226</v>
      </c>
      <c r="E66" s="12"/>
      <c r="F66" s="12" t="s">
        <v>244</v>
      </c>
      <c r="G66">
        <v>11610</v>
      </c>
      <c r="H66" s="12" t="s">
        <v>2056</v>
      </c>
      <c r="I66" s="12">
        <f>VLOOKUP(H66,基础资料!$A$2:$C$46,3,0)</f>
        <v>12</v>
      </c>
      <c r="J66" s="12" t="s">
        <v>18</v>
      </c>
      <c r="K66" s="12">
        <f>VLOOKUP(MID(J66,4,12),基础资料!$A$2:$C$46,3,0)</f>
        <v>9</v>
      </c>
      <c r="L66" s="12" t="s">
        <v>20</v>
      </c>
      <c r="M66" s="12">
        <f>VLOOKUP(L66,基础资料!$B$2:$C$46,2,0)</f>
        <v>15</v>
      </c>
      <c r="N66" s="12" t="s">
        <v>134</v>
      </c>
      <c r="O66" s="12">
        <f>VLOOKUP(LEFT(N66,2),基础资料!$B$2:$C$46,2,0)</f>
        <v>18</v>
      </c>
      <c r="P66" s="12" t="s">
        <v>19</v>
      </c>
      <c r="Q66" s="12">
        <f>VLOOKUP(LEFT(P66,2),基础资料!$B$2:$C$46,2,0)</f>
        <v>9</v>
      </c>
      <c r="R66" s="12"/>
      <c r="S66" s="17" t="s">
        <v>101</v>
      </c>
      <c r="T66" s="12" t="e">
        <f>VLOOKUP(S66,部门!$A$2:$B$49,2,0)</f>
        <v>#N/A</v>
      </c>
      <c r="U66" s="12" t="s">
        <v>105</v>
      </c>
      <c r="V66" s="15" t="s">
        <v>245</v>
      </c>
      <c r="W66" s="12">
        <f>IF(LEFT(V66,1)="b",VLOOKUP(V66,固定资产!$B$2:$C$838,2,0),VLOOKUP(VALUE(V66),固定资产!$B$2:$C$838,2,0))</f>
        <v>90</v>
      </c>
      <c r="X66" s="12" t="s">
        <v>60</v>
      </c>
      <c r="Y66" s="12">
        <f>VLOOKUP(X66,供应商!$A$1:$B$1045,2,0)</f>
        <v>13405</v>
      </c>
      <c r="Z66" s="12" t="s">
        <v>104</v>
      </c>
      <c r="AA66" s="12"/>
      <c r="AB66" s="12"/>
      <c r="AC66" s="12"/>
      <c r="AD66" s="12" t="s">
        <v>180</v>
      </c>
    </row>
    <row r="67" spans="1:30" ht="14.25" x14ac:dyDescent="0.15">
      <c r="A67" s="12">
        <v>64</v>
      </c>
      <c r="B67" s="12">
        <v>1.1000000000000001</v>
      </c>
      <c r="C67" s="12" t="s">
        <v>246</v>
      </c>
      <c r="D67" s="12" t="s">
        <v>226</v>
      </c>
      <c r="E67" s="12"/>
      <c r="F67" s="12" t="s">
        <v>244</v>
      </c>
      <c r="G67">
        <v>11610</v>
      </c>
      <c r="H67" s="12" t="s">
        <v>97</v>
      </c>
      <c r="I67" s="12">
        <f>VLOOKUP(H67,基础资料!$A$2:$C$46,3,0)</f>
        <v>46</v>
      </c>
      <c r="J67" s="12" t="s">
        <v>18</v>
      </c>
      <c r="K67" s="12">
        <f>VLOOKUP(MID(J67,4,12),基础资料!$A$2:$C$46,3,0)</f>
        <v>9</v>
      </c>
      <c r="L67" s="12" t="s">
        <v>20</v>
      </c>
      <c r="M67" s="12">
        <f>VLOOKUP(L67,基础资料!$B$2:$C$46,2,0)</f>
        <v>15</v>
      </c>
      <c r="N67" s="12" t="s">
        <v>134</v>
      </c>
      <c r="O67" s="12">
        <f>VLOOKUP(LEFT(N67,2),基础资料!$B$2:$C$46,2,0)</f>
        <v>18</v>
      </c>
      <c r="P67" s="12" t="s">
        <v>19</v>
      </c>
      <c r="Q67" s="12">
        <f>VLOOKUP(LEFT(P67,2),基础资料!$B$2:$C$46,2,0)</f>
        <v>9</v>
      </c>
      <c r="R67" s="12"/>
      <c r="S67" s="17" t="s">
        <v>101</v>
      </c>
      <c r="T67" s="12" t="e">
        <f>VLOOKUP(S67,部门!$A$2:$B$49,2,0)</f>
        <v>#N/A</v>
      </c>
      <c r="U67" s="12" t="s">
        <v>98</v>
      </c>
      <c r="V67" s="15" t="s">
        <v>245</v>
      </c>
      <c r="W67" s="12">
        <f>IF(LEFT(V67,1)="b",VLOOKUP(V67,固定资产!$B$2:$C$838,2,0),VLOOKUP(VALUE(V67),固定资产!$B$2:$C$838,2,0))</f>
        <v>90</v>
      </c>
      <c r="X67" s="12" t="s">
        <v>60</v>
      </c>
      <c r="Y67" s="12">
        <f>VLOOKUP(X67,供应商!$A$1:$B$1045,2,0)</f>
        <v>13405</v>
      </c>
      <c r="Z67" s="12" t="s">
        <v>247</v>
      </c>
      <c r="AA67" s="12"/>
      <c r="AB67" s="12"/>
      <c r="AC67" s="12"/>
      <c r="AD67" s="12"/>
    </row>
    <row r="68" spans="1:30" ht="14.25" x14ac:dyDescent="0.15">
      <c r="A68" s="12">
        <v>65</v>
      </c>
      <c r="B68" s="12">
        <v>4</v>
      </c>
      <c r="C68" s="12" t="s">
        <v>248</v>
      </c>
      <c r="D68" s="12" t="s">
        <v>226</v>
      </c>
      <c r="E68" s="12"/>
      <c r="F68" s="12" t="s">
        <v>234</v>
      </c>
      <c r="G68">
        <v>11610</v>
      </c>
      <c r="H68" s="12" t="s">
        <v>2056</v>
      </c>
      <c r="I68" s="12">
        <f>VLOOKUP(H68,基础资料!$A$2:$C$46,3,0)</f>
        <v>12</v>
      </c>
      <c r="J68" s="12" t="s">
        <v>18</v>
      </c>
      <c r="K68" s="12">
        <f>VLOOKUP(MID(J68,4,12),基础资料!$A$2:$C$46,3,0)</f>
        <v>9</v>
      </c>
      <c r="L68" s="12" t="s">
        <v>20</v>
      </c>
      <c r="M68" s="12">
        <f>VLOOKUP(L68,基础资料!$B$2:$C$46,2,0)</f>
        <v>15</v>
      </c>
      <c r="N68" s="12" t="s">
        <v>134</v>
      </c>
      <c r="O68" s="12">
        <f>VLOOKUP(LEFT(N68,2),基础资料!$B$2:$C$46,2,0)</f>
        <v>18</v>
      </c>
      <c r="P68" s="12" t="s">
        <v>19</v>
      </c>
      <c r="Q68" s="12">
        <f>VLOOKUP(LEFT(P68,2),基础资料!$B$2:$C$46,2,0)</f>
        <v>9</v>
      </c>
      <c r="R68" s="12"/>
      <c r="S68" s="17" t="s">
        <v>101</v>
      </c>
      <c r="T68" s="12" t="e">
        <f>VLOOKUP(S68,部门!$A$2:$B$49,2,0)</f>
        <v>#N/A</v>
      </c>
      <c r="U68" s="12" t="s">
        <v>105</v>
      </c>
      <c r="V68" s="15" t="s">
        <v>249</v>
      </c>
      <c r="W68" s="12">
        <f>IF(LEFT(V68,1)="b",VLOOKUP(V68,固定资产!$B$2:$C$838,2,0),VLOOKUP(VALUE(V68),固定资产!$B$2:$C$838,2,0))</f>
        <v>165</v>
      </c>
      <c r="X68" s="12" t="s">
        <v>60</v>
      </c>
      <c r="Y68" s="12">
        <f>VLOOKUP(X68,供应商!$A$1:$B$1045,2,0)</f>
        <v>13405</v>
      </c>
      <c r="Z68" s="12" t="s">
        <v>104</v>
      </c>
      <c r="AA68" s="12"/>
      <c r="AB68" s="12"/>
      <c r="AC68" s="12"/>
      <c r="AD68" s="12" t="s">
        <v>180</v>
      </c>
    </row>
    <row r="69" spans="1:30" ht="14.25" x14ac:dyDescent="0.15">
      <c r="A69" s="12">
        <v>66</v>
      </c>
      <c r="B69" s="12">
        <v>2.2000000000000002</v>
      </c>
      <c r="C69" s="12" t="s">
        <v>250</v>
      </c>
      <c r="D69" s="12" t="s">
        <v>226</v>
      </c>
      <c r="E69" s="12"/>
      <c r="F69" s="12" t="s">
        <v>214</v>
      </c>
      <c r="G69">
        <v>11610</v>
      </c>
      <c r="H69" s="12" t="s">
        <v>2056</v>
      </c>
      <c r="I69" s="12">
        <f>VLOOKUP(H69,基础资料!$A$2:$C$46,3,0)</f>
        <v>12</v>
      </c>
      <c r="J69" s="12" t="s">
        <v>18</v>
      </c>
      <c r="K69" s="12">
        <f>VLOOKUP(MID(J69,4,12),基础资料!$A$2:$C$46,3,0)</f>
        <v>9</v>
      </c>
      <c r="L69" s="12" t="s">
        <v>20</v>
      </c>
      <c r="M69" s="12">
        <f>VLOOKUP(L69,基础资料!$B$2:$C$46,2,0)</f>
        <v>15</v>
      </c>
      <c r="N69" s="12" t="s">
        <v>134</v>
      </c>
      <c r="O69" s="12">
        <f>VLOOKUP(LEFT(N69,2),基础资料!$B$2:$C$46,2,0)</f>
        <v>18</v>
      </c>
      <c r="P69" s="12" t="s">
        <v>19</v>
      </c>
      <c r="Q69" s="12">
        <f>VLOOKUP(LEFT(P69,2),基础资料!$B$2:$C$46,2,0)</f>
        <v>9</v>
      </c>
      <c r="R69" s="12"/>
      <c r="S69" s="17" t="s">
        <v>101</v>
      </c>
      <c r="T69" s="12" t="e">
        <f>VLOOKUP(S69,部门!$A$2:$B$49,2,0)</f>
        <v>#N/A</v>
      </c>
      <c r="U69" s="12" t="s">
        <v>105</v>
      </c>
      <c r="V69" s="15" t="s">
        <v>251</v>
      </c>
      <c r="W69" s="12">
        <f>IF(LEFT(V69,1)="b",VLOOKUP(V69,固定资产!$B$2:$C$838,2,0),VLOOKUP(VALUE(V69),固定资产!$B$2:$C$838,2,0))</f>
        <v>166</v>
      </c>
      <c r="X69" s="12" t="s">
        <v>60</v>
      </c>
      <c r="Y69" s="12">
        <f>VLOOKUP(X69,供应商!$A$1:$B$1045,2,0)</f>
        <v>13405</v>
      </c>
      <c r="Z69" s="12" t="s">
        <v>104</v>
      </c>
      <c r="AA69" s="12"/>
      <c r="AB69" s="12"/>
      <c r="AC69" s="12"/>
      <c r="AD69" s="12" t="s">
        <v>180</v>
      </c>
    </row>
    <row r="70" spans="1:30" ht="14.25" x14ac:dyDescent="0.15">
      <c r="A70" s="12">
        <v>67</v>
      </c>
      <c r="B70" s="12">
        <v>4</v>
      </c>
      <c r="C70" s="12" t="s">
        <v>252</v>
      </c>
      <c r="D70" s="12" t="s">
        <v>236</v>
      </c>
      <c r="E70" s="12"/>
      <c r="F70" s="12" t="s">
        <v>253</v>
      </c>
      <c r="G70">
        <v>11610</v>
      </c>
      <c r="H70" s="12" t="s">
        <v>2056</v>
      </c>
      <c r="I70" s="12">
        <f>VLOOKUP(H70,基础资料!$A$2:$C$46,3,0)</f>
        <v>12</v>
      </c>
      <c r="J70" s="12" t="s">
        <v>18</v>
      </c>
      <c r="K70" s="12">
        <f>VLOOKUP(MID(J70,4,12),基础资料!$A$2:$C$46,3,0)</f>
        <v>9</v>
      </c>
      <c r="L70" s="12" t="s">
        <v>20</v>
      </c>
      <c r="M70" s="12">
        <f>VLOOKUP(L70,基础资料!$B$2:$C$46,2,0)</f>
        <v>15</v>
      </c>
      <c r="N70" s="12" t="s">
        <v>134</v>
      </c>
      <c r="O70" s="12">
        <f>VLOOKUP(LEFT(N70,2),基础资料!$B$2:$C$46,2,0)</f>
        <v>18</v>
      </c>
      <c r="P70" s="12" t="s">
        <v>19</v>
      </c>
      <c r="Q70" s="12">
        <f>VLOOKUP(LEFT(P70,2),基础资料!$B$2:$C$46,2,0)</f>
        <v>9</v>
      </c>
      <c r="R70" s="12"/>
      <c r="S70" s="17" t="s">
        <v>101</v>
      </c>
      <c r="T70" s="12" t="e">
        <f>VLOOKUP(S70,部门!$A$2:$B$49,2,0)</f>
        <v>#N/A</v>
      </c>
      <c r="U70" s="12" t="s">
        <v>105</v>
      </c>
      <c r="V70" s="15"/>
      <c r="W70" s="12" t="e">
        <f>IF(LEFT(V70,1)="b",VLOOKUP(V70,固定资产!$B$2:$C$838,2,0),VLOOKUP(VALUE(V70),固定资产!$B$2:$C$838,2,0))</f>
        <v>#N/A</v>
      </c>
      <c r="X70" s="12" t="s">
        <v>60</v>
      </c>
      <c r="Y70" s="12">
        <f>VLOOKUP(X70,供应商!$A$1:$B$1045,2,0)</f>
        <v>13405</v>
      </c>
      <c r="Z70" s="12" t="s">
        <v>104</v>
      </c>
      <c r="AA70" s="12"/>
      <c r="AB70" s="12"/>
      <c r="AC70" s="12"/>
      <c r="AD70" s="12" t="s">
        <v>180</v>
      </c>
    </row>
    <row r="71" spans="1:30" ht="14.25" x14ac:dyDescent="0.15">
      <c r="A71" s="12">
        <v>68</v>
      </c>
      <c r="B71" s="12">
        <v>2.2000000000000002</v>
      </c>
      <c r="C71" s="12" t="s">
        <v>254</v>
      </c>
      <c r="D71" s="12" t="s">
        <v>255</v>
      </c>
      <c r="E71" s="12"/>
      <c r="F71" s="12" t="s">
        <v>214</v>
      </c>
      <c r="G71">
        <v>11610</v>
      </c>
      <c r="H71" s="12" t="s">
        <v>2056</v>
      </c>
      <c r="I71" s="12">
        <f>VLOOKUP(H71,基础资料!$A$2:$C$46,3,0)</f>
        <v>12</v>
      </c>
      <c r="J71" s="12" t="s">
        <v>18</v>
      </c>
      <c r="K71" s="12">
        <f>VLOOKUP(MID(J71,4,12),基础资料!$A$2:$C$46,3,0)</f>
        <v>9</v>
      </c>
      <c r="L71" s="12" t="s">
        <v>20</v>
      </c>
      <c r="M71" s="12">
        <f>VLOOKUP(L71,基础资料!$B$2:$C$46,2,0)</f>
        <v>15</v>
      </c>
      <c r="N71" s="12" t="s">
        <v>134</v>
      </c>
      <c r="O71" s="12">
        <f>VLOOKUP(LEFT(N71,2),基础资料!$B$2:$C$46,2,0)</f>
        <v>18</v>
      </c>
      <c r="P71" s="12" t="s">
        <v>19</v>
      </c>
      <c r="Q71" s="12">
        <f>VLOOKUP(LEFT(P71,2),基础资料!$B$2:$C$46,2,0)</f>
        <v>9</v>
      </c>
      <c r="R71" s="12"/>
      <c r="S71" s="17" t="s">
        <v>101</v>
      </c>
      <c r="T71" s="12" t="e">
        <f>VLOOKUP(S71,部门!$A$2:$B$49,2,0)</f>
        <v>#N/A</v>
      </c>
      <c r="U71" s="12" t="s">
        <v>105</v>
      </c>
      <c r="V71" s="15" t="s">
        <v>256</v>
      </c>
      <c r="W71" s="12">
        <f>IF(LEFT(V71,1)="b",VLOOKUP(V71,固定资产!$B$2:$C$838,2,0),VLOOKUP(VALUE(V71),固定资产!$B$2:$C$838,2,0))</f>
        <v>422</v>
      </c>
      <c r="X71" s="12" t="s">
        <v>104</v>
      </c>
      <c r="Y71" s="12">
        <f>VLOOKUP(X71,供应商!$A$1:$B$1045,2,0)</f>
        <v>58719</v>
      </c>
      <c r="Z71" s="12" t="s">
        <v>104</v>
      </c>
      <c r="AA71" s="12"/>
      <c r="AB71" s="12"/>
      <c r="AC71" s="12"/>
      <c r="AD71" s="12" t="s">
        <v>180</v>
      </c>
    </row>
    <row r="72" spans="1:30" ht="14.25" x14ac:dyDescent="0.15">
      <c r="A72" s="12">
        <v>69</v>
      </c>
      <c r="B72" s="12">
        <v>2.2000000000000002</v>
      </c>
      <c r="C72" s="12" t="s">
        <v>257</v>
      </c>
      <c r="D72" s="12" t="s">
        <v>255</v>
      </c>
      <c r="E72" s="12"/>
      <c r="F72" s="12" t="s">
        <v>214</v>
      </c>
      <c r="G72">
        <v>11610</v>
      </c>
      <c r="H72" s="12" t="s">
        <v>2056</v>
      </c>
      <c r="I72" s="12">
        <f>VLOOKUP(H72,基础资料!$A$2:$C$46,3,0)</f>
        <v>12</v>
      </c>
      <c r="J72" s="12" t="s">
        <v>18</v>
      </c>
      <c r="K72" s="12">
        <f>VLOOKUP(MID(J72,4,12),基础资料!$A$2:$C$46,3,0)</f>
        <v>9</v>
      </c>
      <c r="L72" s="12" t="s">
        <v>20</v>
      </c>
      <c r="M72" s="12">
        <f>VLOOKUP(L72,基础资料!$B$2:$C$46,2,0)</f>
        <v>15</v>
      </c>
      <c r="N72" s="12" t="s">
        <v>134</v>
      </c>
      <c r="O72" s="12">
        <f>VLOOKUP(LEFT(N72,2),基础资料!$B$2:$C$46,2,0)</f>
        <v>18</v>
      </c>
      <c r="P72" s="12" t="s">
        <v>19</v>
      </c>
      <c r="Q72" s="12">
        <f>VLOOKUP(LEFT(P72,2),基础资料!$B$2:$C$46,2,0)</f>
        <v>9</v>
      </c>
      <c r="R72" s="12"/>
      <c r="S72" s="17" t="s">
        <v>101</v>
      </c>
      <c r="T72" s="12" t="e">
        <f>VLOOKUP(S72,部门!$A$2:$B$49,2,0)</f>
        <v>#N/A</v>
      </c>
      <c r="U72" s="12" t="s">
        <v>105</v>
      </c>
      <c r="V72" s="15" t="s">
        <v>256</v>
      </c>
      <c r="W72" s="12">
        <f>IF(LEFT(V72,1)="b",VLOOKUP(V72,固定资产!$B$2:$C$838,2,0),VLOOKUP(VALUE(V72),固定资产!$B$2:$C$838,2,0))</f>
        <v>422</v>
      </c>
      <c r="X72" s="12" t="s">
        <v>104</v>
      </c>
      <c r="Y72" s="12">
        <f>VLOOKUP(X72,供应商!$A$1:$B$1045,2,0)</f>
        <v>58719</v>
      </c>
      <c r="Z72" s="12" t="s">
        <v>104</v>
      </c>
      <c r="AA72" s="12"/>
      <c r="AB72" s="12"/>
      <c r="AC72" s="12"/>
      <c r="AD72" s="12" t="s">
        <v>180</v>
      </c>
    </row>
    <row r="73" spans="1:30" ht="14.25" x14ac:dyDescent="0.15">
      <c r="A73" s="12">
        <v>70</v>
      </c>
      <c r="B73" s="12">
        <v>2.2000000000000002</v>
      </c>
      <c r="C73" s="12" t="s">
        <v>258</v>
      </c>
      <c r="D73" s="12" t="s">
        <v>255</v>
      </c>
      <c r="E73" s="12"/>
      <c r="F73" s="12" t="s">
        <v>214</v>
      </c>
      <c r="G73">
        <v>11610</v>
      </c>
      <c r="H73" s="12" t="s">
        <v>2056</v>
      </c>
      <c r="I73" s="12">
        <f>VLOOKUP(H73,基础资料!$A$2:$C$46,3,0)</f>
        <v>12</v>
      </c>
      <c r="J73" s="12" t="s">
        <v>18</v>
      </c>
      <c r="K73" s="12">
        <f>VLOOKUP(MID(J73,4,12),基础资料!$A$2:$C$46,3,0)</f>
        <v>9</v>
      </c>
      <c r="L73" s="12" t="s">
        <v>20</v>
      </c>
      <c r="M73" s="12">
        <f>VLOOKUP(L73,基础资料!$B$2:$C$46,2,0)</f>
        <v>15</v>
      </c>
      <c r="N73" s="12" t="s">
        <v>134</v>
      </c>
      <c r="O73" s="12">
        <f>VLOOKUP(LEFT(N73,2),基础资料!$B$2:$C$46,2,0)</f>
        <v>18</v>
      </c>
      <c r="P73" s="12" t="s">
        <v>19</v>
      </c>
      <c r="Q73" s="12">
        <f>VLOOKUP(LEFT(P73,2),基础资料!$B$2:$C$46,2,0)</f>
        <v>9</v>
      </c>
      <c r="R73" s="12"/>
      <c r="S73" s="17" t="s">
        <v>101</v>
      </c>
      <c r="T73" s="12" t="e">
        <f>VLOOKUP(S73,部门!$A$2:$B$49,2,0)</f>
        <v>#N/A</v>
      </c>
      <c r="U73" s="12" t="s">
        <v>105</v>
      </c>
      <c r="V73" s="15" t="s">
        <v>256</v>
      </c>
      <c r="W73" s="12">
        <f>IF(LEFT(V73,1)="b",VLOOKUP(V73,固定资产!$B$2:$C$838,2,0),VLOOKUP(VALUE(V73),固定资产!$B$2:$C$838,2,0))</f>
        <v>422</v>
      </c>
      <c r="X73" s="12" t="s">
        <v>104</v>
      </c>
      <c r="Y73" s="12">
        <f>VLOOKUP(X73,供应商!$A$1:$B$1045,2,0)</f>
        <v>58719</v>
      </c>
      <c r="Z73" s="12" t="s">
        <v>104</v>
      </c>
      <c r="AA73" s="12"/>
      <c r="AB73" s="12"/>
      <c r="AC73" s="12"/>
      <c r="AD73" s="12" t="s">
        <v>180</v>
      </c>
    </row>
    <row r="74" spans="1:30" ht="14.25" x14ac:dyDescent="0.15">
      <c r="A74" s="12">
        <v>71</v>
      </c>
      <c r="B74" s="12">
        <v>2.2000000000000002</v>
      </c>
      <c r="C74" s="12" t="s">
        <v>259</v>
      </c>
      <c r="D74" s="12" t="s">
        <v>255</v>
      </c>
      <c r="E74" s="12"/>
      <c r="F74" s="12" t="s">
        <v>214</v>
      </c>
      <c r="G74">
        <v>11610</v>
      </c>
      <c r="H74" s="12" t="s">
        <v>2056</v>
      </c>
      <c r="I74" s="12">
        <f>VLOOKUP(H74,基础资料!$A$2:$C$46,3,0)</f>
        <v>12</v>
      </c>
      <c r="J74" s="12" t="s">
        <v>18</v>
      </c>
      <c r="K74" s="12">
        <f>VLOOKUP(MID(J74,4,12),基础资料!$A$2:$C$46,3,0)</f>
        <v>9</v>
      </c>
      <c r="L74" s="12" t="s">
        <v>20</v>
      </c>
      <c r="M74" s="12">
        <f>VLOOKUP(L74,基础资料!$B$2:$C$46,2,0)</f>
        <v>15</v>
      </c>
      <c r="N74" s="12" t="s">
        <v>134</v>
      </c>
      <c r="O74" s="12">
        <f>VLOOKUP(LEFT(N74,2),基础资料!$B$2:$C$46,2,0)</f>
        <v>18</v>
      </c>
      <c r="P74" s="12" t="s">
        <v>19</v>
      </c>
      <c r="Q74" s="12">
        <f>VLOOKUP(LEFT(P74,2),基础资料!$B$2:$C$46,2,0)</f>
        <v>9</v>
      </c>
      <c r="R74" s="12"/>
      <c r="S74" s="17" t="s">
        <v>101</v>
      </c>
      <c r="T74" s="12" t="e">
        <f>VLOOKUP(S74,部门!$A$2:$B$49,2,0)</f>
        <v>#N/A</v>
      </c>
      <c r="U74" s="12" t="s">
        <v>105</v>
      </c>
      <c r="V74" s="15" t="s">
        <v>256</v>
      </c>
      <c r="W74" s="12">
        <f>IF(LEFT(V74,1)="b",VLOOKUP(V74,固定资产!$B$2:$C$838,2,0),VLOOKUP(VALUE(V74),固定资产!$B$2:$C$838,2,0))</f>
        <v>422</v>
      </c>
      <c r="X74" s="12" t="s">
        <v>104</v>
      </c>
      <c r="Y74" s="12">
        <f>VLOOKUP(X74,供应商!$A$1:$B$1045,2,0)</f>
        <v>58719</v>
      </c>
      <c r="Z74" s="12" t="s">
        <v>104</v>
      </c>
      <c r="AA74" s="12"/>
      <c r="AB74" s="12"/>
      <c r="AC74" s="12"/>
      <c r="AD74" s="12" t="s">
        <v>180</v>
      </c>
    </row>
    <row r="75" spans="1:30" ht="14.25" x14ac:dyDescent="0.15">
      <c r="A75" s="12">
        <v>72</v>
      </c>
      <c r="B75" s="12">
        <v>1.1000000000000001</v>
      </c>
      <c r="C75" s="12" t="s">
        <v>260</v>
      </c>
      <c r="D75" s="12" t="s">
        <v>255</v>
      </c>
      <c r="E75" s="12"/>
      <c r="F75" s="12" t="s">
        <v>261</v>
      </c>
      <c r="G75">
        <v>11610</v>
      </c>
      <c r="H75" s="12" t="s">
        <v>2056</v>
      </c>
      <c r="I75" s="12">
        <f>VLOOKUP(H75,基础资料!$A$2:$C$46,3,0)</f>
        <v>12</v>
      </c>
      <c r="J75" s="12" t="s">
        <v>18</v>
      </c>
      <c r="K75" s="12">
        <f>VLOOKUP(MID(J75,4,12),基础资料!$A$2:$C$46,3,0)</f>
        <v>9</v>
      </c>
      <c r="L75" s="12" t="s">
        <v>20</v>
      </c>
      <c r="M75" s="12">
        <f>VLOOKUP(L75,基础资料!$B$2:$C$46,2,0)</f>
        <v>15</v>
      </c>
      <c r="N75" s="12" t="s">
        <v>134</v>
      </c>
      <c r="O75" s="12">
        <f>VLOOKUP(LEFT(N75,2),基础资料!$B$2:$C$46,2,0)</f>
        <v>18</v>
      </c>
      <c r="P75" s="12" t="s">
        <v>19</v>
      </c>
      <c r="Q75" s="12">
        <f>VLOOKUP(LEFT(P75,2),基础资料!$B$2:$C$46,2,0)</f>
        <v>9</v>
      </c>
      <c r="R75" s="12"/>
      <c r="S75" s="17" t="s">
        <v>101</v>
      </c>
      <c r="T75" s="12" t="e">
        <f>VLOOKUP(S75,部门!$A$2:$B$49,2,0)</f>
        <v>#N/A</v>
      </c>
      <c r="U75" s="12" t="s">
        <v>105</v>
      </c>
      <c r="V75" s="15" t="s">
        <v>262</v>
      </c>
      <c r="W75" s="12">
        <f>IF(LEFT(V75,1)="b",VLOOKUP(V75,固定资产!$B$2:$C$838,2,0),VLOOKUP(VALUE(V75),固定资产!$B$2:$C$838,2,0))</f>
        <v>423</v>
      </c>
      <c r="X75" s="12" t="s">
        <v>104</v>
      </c>
      <c r="Y75" s="12">
        <f>VLOOKUP(X75,供应商!$A$1:$B$1045,2,0)</f>
        <v>58719</v>
      </c>
      <c r="Z75" s="12" t="s">
        <v>104</v>
      </c>
      <c r="AA75" s="12"/>
      <c r="AB75" s="12"/>
      <c r="AC75" s="12"/>
      <c r="AD75" s="12" t="s">
        <v>180</v>
      </c>
    </row>
    <row r="76" spans="1:30" ht="14.25" x14ac:dyDescent="0.15">
      <c r="A76" s="12">
        <v>73</v>
      </c>
      <c r="B76" s="12">
        <v>2.2000000000000002</v>
      </c>
      <c r="C76" s="12" t="s">
        <v>263</v>
      </c>
      <c r="D76" s="12" t="s">
        <v>255</v>
      </c>
      <c r="E76" s="12"/>
      <c r="F76" s="12" t="s">
        <v>214</v>
      </c>
      <c r="G76">
        <v>11610</v>
      </c>
      <c r="H76" s="12" t="s">
        <v>2056</v>
      </c>
      <c r="I76" s="12">
        <f>VLOOKUP(H76,基础资料!$A$2:$C$46,3,0)</f>
        <v>12</v>
      </c>
      <c r="J76" s="12" t="s">
        <v>18</v>
      </c>
      <c r="K76" s="12">
        <f>VLOOKUP(MID(J76,4,12),基础资料!$A$2:$C$46,3,0)</f>
        <v>9</v>
      </c>
      <c r="L76" s="12" t="s">
        <v>20</v>
      </c>
      <c r="M76" s="12">
        <f>VLOOKUP(L76,基础资料!$B$2:$C$46,2,0)</f>
        <v>15</v>
      </c>
      <c r="N76" s="12" t="s">
        <v>134</v>
      </c>
      <c r="O76" s="12">
        <f>VLOOKUP(LEFT(N76,2),基础资料!$B$2:$C$46,2,0)</f>
        <v>18</v>
      </c>
      <c r="P76" s="12" t="s">
        <v>19</v>
      </c>
      <c r="Q76" s="12">
        <f>VLOOKUP(LEFT(P76,2),基础资料!$B$2:$C$46,2,0)</f>
        <v>9</v>
      </c>
      <c r="R76" s="12"/>
      <c r="S76" s="17" t="s">
        <v>101</v>
      </c>
      <c r="T76" s="12" t="e">
        <f>VLOOKUP(S76,部门!$A$2:$B$49,2,0)</f>
        <v>#N/A</v>
      </c>
      <c r="U76" s="12" t="s">
        <v>105</v>
      </c>
      <c r="V76" s="15" t="s">
        <v>256</v>
      </c>
      <c r="W76" s="12">
        <f>IF(LEFT(V76,1)="b",VLOOKUP(V76,固定资产!$B$2:$C$838,2,0),VLOOKUP(VALUE(V76),固定资产!$B$2:$C$838,2,0))</f>
        <v>422</v>
      </c>
      <c r="X76" s="12" t="s">
        <v>104</v>
      </c>
      <c r="Y76" s="12">
        <f>VLOOKUP(X76,供应商!$A$1:$B$1045,2,0)</f>
        <v>58719</v>
      </c>
      <c r="Z76" s="12" t="s">
        <v>104</v>
      </c>
      <c r="AA76" s="12"/>
      <c r="AB76" s="12"/>
      <c r="AC76" s="12"/>
      <c r="AD76" s="12"/>
    </row>
    <row r="77" spans="1:30" ht="14.25" x14ac:dyDescent="0.15">
      <c r="A77" s="12">
        <v>74</v>
      </c>
      <c r="B77" s="12">
        <v>4</v>
      </c>
      <c r="C77" s="12" t="s">
        <v>264</v>
      </c>
      <c r="D77" s="12" t="s">
        <v>265</v>
      </c>
      <c r="E77" s="12"/>
      <c r="F77" s="12" t="s">
        <v>266</v>
      </c>
      <c r="G77">
        <v>11610</v>
      </c>
      <c r="H77" s="12" t="s">
        <v>2056</v>
      </c>
      <c r="I77" s="12">
        <f>VLOOKUP(H77,基础资料!$A$2:$C$46,3,0)</f>
        <v>12</v>
      </c>
      <c r="J77" s="12" t="s">
        <v>18</v>
      </c>
      <c r="K77" s="12">
        <f>VLOOKUP(MID(J77,4,12),基础资料!$A$2:$C$46,3,0)</f>
        <v>9</v>
      </c>
      <c r="L77" s="12" t="s">
        <v>20</v>
      </c>
      <c r="M77" s="12">
        <f>VLOOKUP(L77,基础资料!$B$2:$C$46,2,0)</f>
        <v>15</v>
      </c>
      <c r="N77" s="12" t="s">
        <v>134</v>
      </c>
      <c r="O77" s="12">
        <f>VLOOKUP(LEFT(N77,2),基础资料!$B$2:$C$46,2,0)</f>
        <v>18</v>
      </c>
      <c r="P77" s="12" t="s">
        <v>19</v>
      </c>
      <c r="Q77" s="12">
        <f>VLOOKUP(LEFT(P77,2),基础资料!$B$2:$C$46,2,0)</f>
        <v>9</v>
      </c>
      <c r="R77" s="12"/>
      <c r="S77" s="17" t="s">
        <v>101</v>
      </c>
      <c r="T77" s="12" t="e">
        <f>VLOOKUP(S77,部门!$A$2:$B$49,2,0)</f>
        <v>#N/A</v>
      </c>
      <c r="U77" s="12" t="s">
        <v>105</v>
      </c>
      <c r="V77" s="15">
        <v>342</v>
      </c>
      <c r="W77" s="12">
        <f>IF(LEFT(V77,1)="b",VLOOKUP(V77,固定资产!$B$2:$C$838,2,0),VLOOKUP(VALUE(V77),固定资产!$B$2:$C$838,2,0))</f>
        <v>344</v>
      </c>
      <c r="X77" s="12" t="s">
        <v>267</v>
      </c>
      <c r="Y77" s="12">
        <f>VLOOKUP(X77,供应商!$A$1:$B$1045,2,0)</f>
        <v>62693</v>
      </c>
      <c r="Z77" s="12"/>
      <c r="AA77" s="12"/>
      <c r="AB77" s="12"/>
      <c r="AC77" s="12"/>
      <c r="AD77" s="12" t="s">
        <v>268</v>
      </c>
    </row>
    <row r="78" spans="1:30" ht="14.25" x14ac:dyDescent="0.15">
      <c r="A78" s="12">
        <v>75</v>
      </c>
      <c r="B78" s="12">
        <v>7.5</v>
      </c>
      <c r="C78" s="12" t="s">
        <v>269</v>
      </c>
      <c r="D78" s="12" t="s">
        <v>270</v>
      </c>
      <c r="E78" s="12"/>
      <c r="F78" s="12" t="s">
        <v>271</v>
      </c>
      <c r="G78">
        <v>11610</v>
      </c>
      <c r="H78" s="12" t="s">
        <v>2056</v>
      </c>
      <c r="I78" s="12">
        <f>VLOOKUP(H78,基础资料!$A$2:$C$46,3,0)</f>
        <v>12</v>
      </c>
      <c r="J78" s="12" t="s">
        <v>18</v>
      </c>
      <c r="K78" s="12">
        <f>VLOOKUP(MID(J78,4,12),基础资料!$A$2:$C$46,3,0)</f>
        <v>9</v>
      </c>
      <c r="L78" s="12" t="s">
        <v>20</v>
      </c>
      <c r="M78" s="12">
        <f>VLOOKUP(L78,基础资料!$B$2:$C$46,2,0)</f>
        <v>15</v>
      </c>
      <c r="N78" s="12" t="s">
        <v>134</v>
      </c>
      <c r="O78" s="12">
        <f>VLOOKUP(LEFT(N78,2),基础资料!$B$2:$C$46,2,0)</f>
        <v>18</v>
      </c>
      <c r="P78" s="12" t="s">
        <v>19</v>
      </c>
      <c r="Q78" s="12">
        <f>VLOOKUP(LEFT(P78,2),基础资料!$B$2:$C$46,2,0)</f>
        <v>9</v>
      </c>
      <c r="R78" s="12"/>
      <c r="S78" s="17" t="s">
        <v>101</v>
      </c>
      <c r="T78" s="12" t="e">
        <f>VLOOKUP(S78,部门!$A$2:$B$49,2,0)</f>
        <v>#N/A</v>
      </c>
      <c r="U78" s="12" t="s">
        <v>105</v>
      </c>
      <c r="V78" s="15">
        <v>61</v>
      </c>
      <c r="W78" s="12">
        <f>IF(LEFT(V78,1)="b",VLOOKUP(V78,固定资产!$B$2:$C$838,2,0),VLOOKUP(VALUE(V78),固定资产!$B$2:$C$838,2,0))</f>
        <v>61</v>
      </c>
      <c r="X78" s="12" t="s">
        <v>60</v>
      </c>
      <c r="Y78" s="12">
        <f>VLOOKUP(X78,供应商!$A$1:$B$1045,2,0)</f>
        <v>13405</v>
      </c>
      <c r="Z78" s="12" t="s">
        <v>104</v>
      </c>
      <c r="AA78" s="12"/>
      <c r="AB78" s="12"/>
      <c r="AC78" s="12"/>
      <c r="AD78" s="12" t="s">
        <v>272</v>
      </c>
    </row>
    <row r="79" spans="1:30" ht="14.25" x14ac:dyDescent="0.15">
      <c r="A79" s="12">
        <v>76</v>
      </c>
      <c r="B79" s="12">
        <v>5.5</v>
      </c>
      <c r="C79" s="12" t="s">
        <v>273</v>
      </c>
      <c r="D79" s="12" t="s">
        <v>275</v>
      </c>
      <c r="E79" s="12"/>
      <c r="F79" s="12" t="s">
        <v>276</v>
      </c>
      <c r="G79">
        <v>11610</v>
      </c>
      <c r="H79" s="12" t="s">
        <v>2056</v>
      </c>
      <c r="I79" s="12">
        <f>VLOOKUP(H79,基础资料!$A$2:$C$46,3,0)</f>
        <v>12</v>
      </c>
      <c r="J79" s="12" t="s">
        <v>18</v>
      </c>
      <c r="K79" s="12">
        <f>VLOOKUP(MID(J79,4,12),基础资料!$A$2:$C$46,3,0)</f>
        <v>9</v>
      </c>
      <c r="L79" s="12" t="s">
        <v>57</v>
      </c>
      <c r="M79" s="12">
        <f>VLOOKUP(L79,基础资料!$B$2:$C$46,2,0)</f>
        <v>14</v>
      </c>
      <c r="N79" s="12" t="s">
        <v>274</v>
      </c>
      <c r="O79" s="12">
        <f>VLOOKUP(LEFT(N79,2),基础资料!$B$2:$C$46,2,0)</f>
        <v>19</v>
      </c>
      <c r="P79" s="12" t="s">
        <v>19</v>
      </c>
      <c r="Q79" s="12">
        <f>VLOOKUP(LEFT(P79,2),基础资料!$B$2:$C$46,2,0)</f>
        <v>9</v>
      </c>
      <c r="R79" s="12"/>
      <c r="S79" s="18" t="s">
        <v>45</v>
      </c>
      <c r="T79" s="12" t="e">
        <f>VLOOKUP(S79,部门!$A$2:$B$49,2,0)</f>
        <v>#N/A</v>
      </c>
      <c r="U79" s="12" t="s">
        <v>45</v>
      </c>
      <c r="V79" s="15" t="s">
        <v>279</v>
      </c>
      <c r="W79" s="12">
        <f>IF(LEFT(V79,1)="b",VLOOKUP(V79,固定资产!$B$2:$C$838,2,0),VLOOKUP(VALUE(V79),固定资产!$B$2:$C$838,2,0))</f>
        <v>86</v>
      </c>
      <c r="X79" s="12" t="s">
        <v>60</v>
      </c>
      <c r="Y79" s="12">
        <f>VLOOKUP(X79,供应商!$A$1:$B$1045,2,0)</f>
        <v>13405</v>
      </c>
      <c r="Z79" s="12" t="s">
        <v>277</v>
      </c>
      <c r="AA79" s="12"/>
      <c r="AB79" s="12"/>
      <c r="AC79" s="12"/>
      <c r="AD79" s="12" t="s">
        <v>278</v>
      </c>
    </row>
    <row r="80" spans="1:30" ht="14.25" x14ac:dyDescent="0.15">
      <c r="A80" s="12">
        <v>77</v>
      </c>
      <c r="B80" s="12">
        <v>5.5</v>
      </c>
      <c r="C80" s="12" t="s">
        <v>280</v>
      </c>
      <c r="D80" s="12" t="s">
        <v>275</v>
      </c>
      <c r="E80" s="12"/>
      <c r="F80" s="12" t="s">
        <v>281</v>
      </c>
      <c r="G80">
        <v>11610</v>
      </c>
      <c r="H80" s="12" t="s">
        <v>2056</v>
      </c>
      <c r="I80" s="12">
        <f>VLOOKUP(H80,基础资料!$A$2:$C$46,3,0)</f>
        <v>12</v>
      </c>
      <c r="J80" s="12" t="s">
        <v>18</v>
      </c>
      <c r="K80" s="12">
        <f>VLOOKUP(MID(J80,4,12),基础资料!$A$2:$C$46,3,0)</f>
        <v>9</v>
      </c>
      <c r="L80" s="12" t="s">
        <v>57</v>
      </c>
      <c r="M80" s="12">
        <f>VLOOKUP(L80,基础资料!$B$2:$C$46,2,0)</f>
        <v>14</v>
      </c>
      <c r="N80" s="12" t="s">
        <v>274</v>
      </c>
      <c r="O80" s="12">
        <f>VLOOKUP(LEFT(N80,2),基础资料!$B$2:$C$46,2,0)</f>
        <v>19</v>
      </c>
      <c r="P80" s="12" t="s">
        <v>19</v>
      </c>
      <c r="Q80" s="12">
        <f>VLOOKUP(LEFT(P80,2),基础资料!$B$2:$C$46,2,0)</f>
        <v>9</v>
      </c>
      <c r="R80" s="12"/>
      <c r="S80" s="18" t="s">
        <v>45</v>
      </c>
      <c r="T80" s="12" t="e">
        <f>VLOOKUP(S80,部门!$A$2:$B$49,2,0)</f>
        <v>#N/A</v>
      </c>
      <c r="U80" s="12" t="s">
        <v>45</v>
      </c>
      <c r="V80" s="15" t="s">
        <v>282</v>
      </c>
      <c r="W80" s="12">
        <f>IF(LEFT(V80,1)="b",VLOOKUP(V80,固定资产!$B$2:$C$838,2,0),VLOOKUP(VALUE(V80),固定资产!$B$2:$C$838,2,0))</f>
        <v>87</v>
      </c>
      <c r="X80" s="12" t="s">
        <v>60</v>
      </c>
      <c r="Y80" s="12">
        <f>VLOOKUP(X80,供应商!$A$1:$B$1045,2,0)</f>
        <v>13405</v>
      </c>
      <c r="Z80" s="12" t="s">
        <v>277</v>
      </c>
      <c r="AA80" s="12"/>
      <c r="AB80" s="12"/>
      <c r="AC80" s="12"/>
      <c r="AD80" s="12" t="s">
        <v>278</v>
      </c>
    </row>
    <row r="81" spans="1:30" ht="14.25" x14ac:dyDescent="0.15">
      <c r="A81" s="12">
        <v>78</v>
      </c>
      <c r="B81" s="12">
        <v>5.5</v>
      </c>
      <c r="C81" s="12" t="s">
        <v>283</v>
      </c>
      <c r="D81" s="12" t="s">
        <v>275</v>
      </c>
      <c r="E81" s="12"/>
      <c r="F81" s="12" t="s">
        <v>284</v>
      </c>
      <c r="G81">
        <v>11610</v>
      </c>
      <c r="H81" s="12" t="s">
        <v>2056</v>
      </c>
      <c r="I81" s="12">
        <f>VLOOKUP(H81,基础资料!$A$2:$C$46,3,0)</f>
        <v>12</v>
      </c>
      <c r="J81" s="12" t="s">
        <v>18</v>
      </c>
      <c r="K81" s="12">
        <f>VLOOKUP(MID(J81,4,12),基础资料!$A$2:$C$46,3,0)</f>
        <v>9</v>
      </c>
      <c r="L81" s="12" t="s">
        <v>57</v>
      </c>
      <c r="M81" s="12">
        <f>VLOOKUP(L81,基础资料!$B$2:$C$46,2,0)</f>
        <v>14</v>
      </c>
      <c r="N81" s="12" t="s">
        <v>274</v>
      </c>
      <c r="O81" s="12">
        <f>VLOOKUP(LEFT(N81,2),基础资料!$B$2:$C$46,2,0)</f>
        <v>19</v>
      </c>
      <c r="P81" s="12" t="s">
        <v>19</v>
      </c>
      <c r="Q81" s="12">
        <f>VLOOKUP(LEFT(P81,2),基础资料!$B$2:$C$46,2,0)</f>
        <v>9</v>
      </c>
      <c r="R81" s="12"/>
      <c r="S81" s="18" t="s">
        <v>45</v>
      </c>
      <c r="T81" s="12" t="e">
        <f>VLOOKUP(S81,部门!$A$2:$B$49,2,0)</f>
        <v>#N/A</v>
      </c>
      <c r="U81" s="12" t="s">
        <v>45</v>
      </c>
      <c r="V81" s="15" t="s">
        <v>285</v>
      </c>
      <c r="W81" s="12">
        <f>IF(LEFT(V81,1)="b",VLOOKUP(V81,固定资产!$B$2:$C$838,2,0),VLOOKUP(VALUE(V81),固定资产!$B$2:$C$838,2,0))</f>
        <v>88</v>
      </c>
      <c r="X81" s="12" t="s">
        <v>60</v>
      </c>
      <c r="Y81" s="12">
        <f>VLOOKUP(X81,供应商!$A$1:$B$1045,2,0)</f>
        <v>13405</v>
      </c>
      <c r="Z81" s="12" t="s">
        <v>277</v>
      </c>
      <c r="AA81" s="12"/>
      <c r="AB81" s="12"/>
      <c r="AC81" s="12"/>
      <c r="AD81" s="12" t="s">
        <v>278</v>
      </c>
    </row>
    <row r="82" spans="1:30" ht="14.25" x14ac:dyDescent="0.15">
      <c r="A82" s="12">
        <v>79</v>
      </c>
      <c r="B82" s="12">
        <v>5.5</v>
      </c>
      <c r="C82" s="12" t="s">
        <v>286</v>
      </c>
      <c r="D82" s="12" t="s">
        <v>275</v>
      </c>
      <c r="E82" s="12"/>
      <c r="F82" s="12" t="s">
        <v>284</v>
      </c>
      <c r="G82">
        <v>11610</v>
      </c>
      <c r="H82" s="12" t="s">
        <v>2056</v>
      </c>
      <c r="I82" s="12">
        <f>VLOOKUP(H82,基础资料!$A$2:$C$46,3,0)</f>
        <v>12</v>
      </c>
      <c r="J82" s="12" t="s">
        <v>18</v>
      </c>
      <c r="K82" s="12">
        <f>VLOOKUP(MID(J82,4,12),基础资料!$A$2:$C$46,3,0)</f>
        <v>9</v>
      </c>
      <c r="L82" s="12" t="s">
        <v>57</v>
      </c>
      <c r="M82" s="12">
        <f>VLOOKUP(L82,基础资料!$B$2:$C$46,2,0)</f>
        <v>14</v>
      </c>
      <c r="N82" s="12" t="s">
        <v>274</v>
      </c>
      <c r="O82" s="12">
        <f>VLOOKUP(LEFT(N82,2),基础资料!$B$2:$C$46,2,0)</f>
        <v>19</v>
      </c>
      <c r="P82" s="12" t="s">
        <v>19</v>
      </c>
      <c r="Q82" s="12">
        <f>VLOOKUP(LEFT(P82,2),基础资料!$B$2:$C$46,2,0)</f>
        <v>9</v>
      </c>
      <c r="R82" s="12"/>
      <c r="S82" s="18" t="s">
        <v>45</v>
      </c>
      <c r="T82" s="12" t="e">
        <f>VLOOKUP(S82,部门!$A$2:$B$49,2,0)</f>
        <v>#N/A</v>
      </c>
      <c r="U82" s="12" t="s">
        <v>45</v>
      </c>
      <c r="V82" s="15" t="s">
        <v>285</v>
      </c>
      <c r="W82" s="12">
        <f>IF(LEFT(V82,1)="b",VLOOKUP(V82,固定资产!$B$2:$C$838,2,0),VLOOKUP(VALUE(V82),固定资产!$B$2:$C$838,2,0))</f>
        <v>88</v>
      </c>
      <c r="X82" s="12" t="s">
        <v>60</v>
      </c>
      <c r="Y82" s="12">
        <f>VLOOKUP(X82,供应商!$A$1:$B$1045,2,0)</f>
        <v>13405</v>
      </c>
      <c r="Z82" s="12" t="s">
        <v>277</v>
      </c>
      <c r="AA82" s="12"/>
      <c r="AB82" s="12"/>
      <c r="AC82" s="12"/>
      <c r="AD82" s="12" t="s">
        <v>278</v>
      </c>
    </row>
    <row r="83" spans="1:30" ht="14.25" x14ac:dyDescent="0.15">
      <c r="A83" s="12">
        <v>80</v>
      </c>
      <c r="B83" s="12">
        <v>5.5</v>
      </c>
      <c r="C83" s="12" t="s">
        <v>287</v>
      </c>
      <c r="D83" s="12" t="s">
        <v>288</v>
      </c>
      <c r="E83" s="12"/>
      <c r="F83" s="12" t="s">
        <v>289</v>
      </c>
      <c r="G83">
        <v>11610</v>
      </c>
      <c r="H83" s="12" t="s">
        <v>2056</v>
      </c>
      <c r="I83" s="12">
        <f>VLOOKUP(H83,基础资料!$A$2:$C$46,3,0)</f>
        <v>12</v>
      </c>
      <c r="J83" s="12" t="s">
        <v>18</v>
      </c>
      <c r="K83" s="12">
        <f>VLOOKUP(MID(J83,4,12),基础资料!$A$2:$C$46,3,0)</f>
        <v>9</v>
      </c>
      <c r="L83" s="12" t="s">
        <v>57</v>
      </c>
      <c r="M83" s="12">
        <f>VLOOKUP(L83,基础资料!$B$2:$C$46,2,0)</f>
        <v>14</v>
      </c>
      <c r="N83" s="12" t="s">
        <v>274</v>
      </c>
      <c r="O83" s="12">
        <f>VLOOKUP(LEFT(N83,2),基础资料!$B$2:$C$46,2,0)</f>
        <v>19</v>
      </c>
      <c r="P83" s="12" t="s">
        <v>19</v>
      </c>
      <c r="Q83" s="12">
        <f>VLOOKUP(LEFT(P83,2),基础资料!$B$2:$C$46,2,0)</f>
        <v>9</v>
      </c>
      <c r="R83" s="12"/>
      <c r="S83" s="18" t="s">
        <v>45</v>
      </c>
      <c r="T83" s="12" t="e">
        <f>VLOOKUP(S83,部门!$A$2:$B$49,2,0)</f>
        <v>#N/A</v>
      </c>
      <c r="U83" s="12" t="s">
        <v>45</v>
      </c>
      <c r="V83" s="15" t="s">
        <v>292</v>
      </c>
      <c r="W83" s="12">
        <f>IF(LEFT(V83,1)="b",VLOOKUP(V83,固定资产!$B$2:$C$838,2,0),VLOOKUP(VALUE(V83),固定资产!$B$2:$C$838,2,0))</f>
        <v>644</v>
      </c>
      <c r="X83" s="12" t="s">
        <v>290</v>
      </c>
      <c r="Y83" s="12">
        <f>VLOOKUP(X83,供应商!$A$1:$B$1045,2,0)</f>
        <v>201794</v>
      </c>
      <c r="Z83" s="12" t="s">
        <v>291</v>
      </c>
      <c r="AA83" s="12"/>
      <c r="AB83" s="12"/>
      <c r="AC83" s="12"/>
      <c r="AD83" s="12" t="s">
        <v>278</v>
      </c>
    </row>
    <row r="84" spans="1:30" ht="14.25" x14ac:dyDescent="0.15">
      <c r="A84" s="12">
        <v>81</v>
      </c>
      <c r="B84" s="12">
        <v>5.5</v>
      </c>
      <c r="C84" s="12" t="s">
        <v>293</v>
      </c>
      <c r="D84" s="12" t="s">
        <v>288</v>
      </c>
      <c r="E84" s="12"/>
      <c r="F84" s="12" t="s">
        <v>294</v>
      </c>
      <c r="G84">
        <v>11610</v>
      </c>
      <c r="H84" s="12" t="s">
        <v>2056</v>
      </c>
      <c r="I84" s="12">
        <f>VLOOKUP(H84,基础资料!$A$2:$C$46,3,0)</f>
        <v>12</v>
      </c>
      <c r="J84" s="12" t="s">
        <v>18</v>
      </c>
      <c r="K84" s="12">
        <f>VLOOKUP(MID(J84,4,12),基础资料!$A$2:$C$46,3,0)</f>
        <v>9</v>
      </c>
      <c r="L84" s="12" t="s">
        <v>57</v>
      </c>
      <c r="M84" s="12">
        <f>VLOOKUP(L84,基础资料!$B$2:$C$46,2,0)</f>
        <v>14</v>
      </c>
      <c r="N84" s="12" t="s">
        <v>274</v>
      </c>
      <c r="O84" s="12">
        <f>VLOOKUP(LEFT(N84,2),基础资料!$B$2:$C$46,2,0)</f>
        <v>19</v>
      </c>
      <c r="P84" s="12" t="s">
        <v>19</v>
      </c>
      <c r="Q84" s="12">
        <f>VLOOKUP(LEFT(P84,2),基础资料!$B$2:$C$46,2,0)</f>
        <v>9</v>
      </c>
      <c r="R84" s="12"/>
      <c r="S84" s="18" t="s">
        <v>45</v>
      </c>
      <c r="T84" s="12" t="e">
        <f>VLOOKUP(S84,部门!$A$2:$B$49,2,0)</f>
        <v>#N/A</v>
      </c>
      <c r="U84" s="12" t="s">
        <v>45</v>
      </c>
      <c r="V84" s="15" t="s">
        <v>296</v>
      </c>
      <c r="W84" s="12">
        <f>IF(LEFT(V84,1)="b",VLOOKUP(V84,固定资产!$B$2:$C$838,2,0),VLOOKUP(VALUE(V84),固定资产!$B$2:$C$838,2,0))</f>
        <v>708</v>
      </c>
      <c r="X84" s="12" t="s">
        <v>290</v>
      </c>
      <c r="Y84" s="12">
        <f>VLOOKUP(X84,供应商!$A$1:$B$1045,2,0)</f>
        <v>201794</v>
      </c>
      <c r="Z84" s="12"/>
      <c r="AA84" s="12"/>
      <c r="AB84" s="12"/>
      <c r="AC84" s="12"/>
      <c r="AD84" s="12" t="s">
        <v>295</v>
      </c>
    </row>
    <row r="85" spans="1:30" ht="14.25" x14ac:dyDescent="0.15">
      <c r="A85" s="12">
        <v>82</v>
      </c>
      <c r="B85" s="12">
        <v>5.5</v>
      </c>
      <c r="C85" s="12" t="s">
        <v>297</v>
      </c>
      <c r="D85" s="12" t="s">
        <v>288</v>
      </c>
      <c r="E85" s="12"/>
      <c r="F85" s="12" t="s">
        <v>298</v>
      </c>
      <c r="G85">
        <v>11610</v>
      </c>
      <c r="H85" s="12" t="s">
        <v>2056</v>
      </c>
      <c r="I85" s="12">
        <f>VLOOKUP(H85,基础资料!$A$2:$C$46,3,0)</f>
        <v>12</v>
      </c>
      <c r="J85" s="12" t="s">
        <v>18</v>
      </c>
      <c r="K85" s="12">
        <f>VLOOKUP(MID(J85,4,12),基础资料!$A$2:$C$46,3,0)</f>
        <v>9</v>
      </c>
      <c r="L85" s="12" t="s">
        <v>57</v>
      </c>
      <c r="M85" s="12">
        <f>VLOOKUP(L85,基础资料!$B$2:$C$46,2,0)</f>
        <v>14</v>
      </c>
      <c r="N85" s="12" t="s">
        <v>274</v>
      </c>
      <c r="O85" s="12">
        <f>VLOOKUP(LEFT(N85,2),基础资料!$B$2:$C$46,2,0)</f>
        <v>19</v>
      </c>
      <c r="P85" s="12" t="s">
        <v>19</v>
      </c>
      <c r="Q85" s="12">
        <f>VLOOKUP(LEFT(P85,2),基础资料!$B$2:$C$46,2,0)</f>
        <v>9</v>
      </c>
      <c r="R85" s="12"/>
      <c r="S85" s="18" t="s">
        <v>45</v>
      </c>
      <c r="T85" s="12" t="e">
        <f>VLOOKUP(S85,部门!$A$2:$B$49,2,0)</f>
        <v>#N/A</v>
      </c>
      <c r="U85" s="12" t="s">
        <v>45</v>
      </c>
      <c r="V85" s="15" t="s">
        <v>300</v>
      </c>
      <c r="W85" s="12">
        <f>IF(LEFT(V85,1)="b",VLOOKUP(V85,固定资产!$B$2:$C$838,2,0),VLOOKUP(VALUE(V85),固定资产!$B$2:$C$838,2,0))</f>
        <v>103</v>
      </c>
      <c r="X85" s="12" t="s">
        <v>60</v>
      </c>
      <c r="Y85" s="12">
        <f>VLOOKUP(X85,供应商!$A$1:$B$1045,2,0)</f>
        <v>13405</v>
      </c>
      <c r="Z85" s="12" t="s">
        <v>299</v>
      </c>
      <c r="AA85" s="12"/>
      <c r="AB85" s="12"/>
      <c r="AC85" s="12"/>
      <c r="AD85" s="12" t="s">
        <v>278</v>
      </c>
    </row>
    <row r="86" spans="1:30" ht="14.25" x14ac:dyDescent="0.15">
      <c r="A86" s="12">
        <v>83</v>
      </c>
      <c r="B86" s="12">
        <v>5.5</v>
      </c>
      <c r="C86" s="12" t="s">
        <v>301</v>
      </c>
      <c r="D86" s="12" t="s">
        <v>288</v>
      </c>
      <c r="E86" s="12"/>
      <c r="F86" s="12" t="s">
        <v>298</v>
      </c>
      <c r="G86">
        <v>11610</v>
      </c>
      <c r="H86" s="12" t="s">
        <v>2056</v>
      </c>
      <c r="I86" s="12">
        <f>VLOOKUP(H86,基础资料!$A$2:$C$46,3,0)</f>
        <v>12</v>
      </c>
      <c r="J86" s="12" t="s">
        <v>18</v>
      </c>
      <c r="K86" s="12">
        <f>VLOOKUP(MID(J86,4,12),基础资料!$A$2:$C$46,3,0)</f>
        <v>9</v>
      </c>
      <c r="L86" s="12" t="s">
        <v>57</v>
      </c>
      <c r="M86" s="12">
        <f>VLOOKUP(L86,基础资料!$B$2:$C$46,2,0)</f>
        <v>14</v>
      </c>
      <c r="N86" s="12" t="s">
        <v>274</v>
      </c>
      <c r="O86" s="12">
        <f>VLOOKUP(LEFT(N86,2),基础资料!$B$2:$C$46,2,0)</f>
        <v>19</v>
      </c>
      <c r="P86" s="12" t="s">
        <v>19</v>
      </c>
      <c r="Q86" s="12">
        <f>VLOOKUP(LEFT(P86,2),基础资料!$B$2:$C$46,2,0)</f>
        <v>9</v>
      </c>
      <c r="R86" s="12"/>
      <c r="S86" s="18" t="s">
        <v>45</v>
      </c>
      <c r="T86" s="12" t="e">
        <f>VLOOKUP(S86,部门!$A$2:$B$49,2,0)</f>
        <v>#N/A</v>
      </c>
      <c r="U86" s="12" t="s">
        <v>45</v>
      </c>
      <c r="V86" s="15" t="s">
        <v>302</v>
      </c>
      <c r="W86" s="12">
        <f>IF(LEFT(V86,1)="b",VLOOKUP(V86,固定资产!$B$2:$C$838,2,0),VLOOKUP(VALUE(V86),固定资产!$B$2:$C$838,2,0))</f>
        <v>182</v>
      </c>
      <c r="X86" s="12" t="s">
        <v>60</v>
      </c>
      <c r="Y86" s="12">
        <f>VLOOKUP(X86,供应商!$A$1:$B$1045,2,0)</f>
        <v>13405</v>
      </c>
      <c r="Z86" s="12" t="s">
        <v>299</v>
      </c>
      <c r="AA86" s="12"/>
      <c r="AB86" s="12"/>
      <c r="AC86" s="12"/>
      <c r="AD86" s="12" t="s">
        <v>278</v>
      </c>
    </row>
    <row r="87" spans="1:30" ht="14.25" x14ac:dyDescent="0.15">
      <c r="A87" s="12">
        <v>84</v>
      </c>
      <c r="B87" s="12">
        <v>5.5</v>
      </c>
      <c r="C87" s="12" t="s">
        <v>303</v>
      </c>
      <c r="D87" s="12" t="s">
        <v>288</v>
      </c>
      <c r="E87" s="12"/>
      <c r="F87" s="12" t="s">
        <v>298</v>
      </c>
      <c r="G87">
        <v>11610</v>
      </c>
      <c r="H87" s="12" t="s">
        <v>2056</v>
      </c>
      <c r="I87" s="12">
        <f>VLOOKUP(H87,基础资料!$A$2:$C$46,3,0)</f>
        <v>12</v>
      </c>
      <c r="J87" s="12" t="s">
        <v>18</v>
      </c>
      <c r="K87" s="12">
        <f>VLOOKUP(MID(J87,4,12),基础资料!$A$2:$C$46,3,0)</f>
        <v>9</v>
      </c>
      <c r="L87" s="12" t="s">
        <v>57</v>
      </c>
      <c r="M87" s="12">
        <f>VLOOKUP(L87,基础资料!$B$2:$C$46,2,0)</f>
        <v>14</v>
      </c>
      <c r="N87" s="12" t="s">
        <v>274</v>
      </c>
      <c r="O87" s="12">
        <f>VLOOKUP(LEFT(N87,2),基础资料!$B$2:$C$46,2,0)</f>
        <v>19</v>
      </c>
      <c r="P87" s="12" t="s">
        <v>19</v>
      </c>
      <c r="Q87" s="12">
        <f>VLOOKUP(LEFT(P87,2),基础资料!$B$2:$C$46,2,0)</f>
        <v>9</v>
      </c>
      <c r="R87" s="12"/>
      <c r="S87" s="18" t="s">
        <v>45</v>
      </c>
      <c r="T87" s="12" t="e">
        <f>VLOOKUP(S87,部门!$A$2:$B$49,2,0)</f>
        <v>#N/A</v>
      </c>
      <c r="U87" s="12" t="s">
        <v>45</v>
      </c>
      <c r="V87" s="15" t="s">
        <v>302</v>
      </c>
      <c r="W87" s="12">
        <f>IF(LEFT(V87,1)="b",VLOOKUP(V87,固定资产!$B$2:$C$838,2,0),VLOOKUP(VALUE(V87),固定资产!$B$2:$C$838,2,0))</f>
        <v>182</v>
      </c>
      <c r="X87" s="12" t="s">
        <v>60</v>
      </c>
      <c r="Y87" s="12">
        <f>VLOOKUP(X87,供应商!$A$1:$B$1045,2,0)</f>
        <v>13405</v>
      </c>
      <c r="Z87" s="12" t="s">
        <v>299</v>
      </c>
      <c r="AA87" s="12"/>
      <c r="AB87" s="12"/>
      <c r="AC87" s="12"/>
      <c r="AD87" s="12" t="s">
        <v>278</v>
      </c>
    </row>
    <row r="88" spans="1:30" ht="14.25" x14ac:dyDescent="0.15">
      <c r="A88" s="12">
        <v>85</v>
      </c>
      <c r="B88" s="12">
        <v>5.5</v>
      </c>
      <c r="C88" s="12" t="s">
        <v>304</v>
      </c>
      <c r="D88" s="12" t="s">
        <v>288</v>
      </c>
      <c r="E88" s="12"/>
      <c r="F88" s="12" t="s">
        <v>298</v>
      </c>
      <c r="G88">
        <v>11610</v>
      </c>
      <c r="H88" s="12" t="s">
        <v>2056</v>
      </c>
      <c r="I88" s="12">
        <f>VLOOKUP(H88,基础资料!$A$2:$C$46,3,0)</f>
        <v>12</v>
      </c>
      <c r="J88" s="12" t="s">
        <v>18</v>
      </c>
      <c r="K88" s="12">
        <f>VLOOKUP(MID(J88,4,12),基础资料!$A$2:$C$46,3,0)</f>
        <v>9</v>
      </c>
      <c r="L88" s="12" t="s">
        <v>57</v>
      </c>
      <c r="M88" s="12">
        <f>VLOOKUP(L88,基础资料!$B$2:$C$46,2,0)</f>
        <v>14</v>
      </c>
      <c r="N88" s="12" t="s">
        <v>274</v>
      </c>
      <c r="O88" s="12">
        <f>VLOOKUP(LEFT(N88,2),基础资料!$B$2:$C$46,2,0)</f>
        <v>19</v>
      </c>
      <c r="P88" s="12" t="s">
        <v>19</v>
      </c>
      <c r="Q88" s="12">
        <f>VLOOKUP(LEFT(P88,2),基础资料!$B$2:$C$46,2,0)</f>
        <v>9</v>
      </c>
      <c r="R88" s="12"/>
      <c r="S88" s="18" t="s">
        <v>45</v>
      </c>
      <c r="T88" s="12" t="e">
        <f>VLOOKUP(S88,部门!$A$2:$B$49,2,0)</f>
        <v>#N/A</v>
      </c>
      <c r="U88" s="12" t="s">
        <v>45</v>
      </c>
      <c r="V88" s="15" t="s">
        <v>302</v>
      </c>
      <c r="W88" s="12">
        <f>IF(LEFT(V88,1)="b",VLOOKUP(V88,固定资产!$B$2:$C$838,2,0),VLOOKUP(VALUE(V88),固定资产!$B$2:$C$838,2,0))</f>
        <v>182</v>
      </c>
      <c r="X88" s="12" t="s">
        <v>60</v>
      </c>
      <c r="Y88" s="12">
        <f>VLOOKUP(X88,供应商!$A$1:$B$1045,2,0)</f>
        <v>13405</v>
      </c>
      <c r="Z88" s="12" t="s">
        <v>299</v>
      </c>
      <c r="AA88" s="12"/>
      <c r="AB88" s="12"/>
      <c r="AC88" s="12"/>
      <c r="AD88" s="12" t="s">
        <v>278</v>
      </c>
    </row>
    <row r="89" spans="1:30" ht="14.25" x14ac:dyDescent="0.15">
      <c r="A89" s="12">
        <v>86</v>
      </c>
      <c r="B89" s="12">
        <v>5.5</v>
      </c>
      <c r="C89" s="12" t="s">
        <v>305</v>
      </c>
      <c r="D89" s="12" t="s">
        <v>288</v>
      </c>
      <c r="E89" s="12"/>
      <c r="F89" s="12" t="s">
        <v>298</v>
      </c>
      <c r="G89">
        <v>11610</v>
      </c>
      <c r="H89" s="12" t="s">
        <v>2056</v>
      </c>
      <c r="I89" s="12">
        <f>VLOOKUP(H89,基础资料!$A$2:$C$46,3,0)</f>
        <v>12</v>
      </c>
      <c r="J89" s="12" t="s">
        <v>18</v>
      </c>
      <c r="K89" s="12">
        <f>VLOOKUP(MID(J89,4,12),基础资料!$A$2:$C$46,3,0)</f>
        <v>9</v>
      </c>
      <c r="L89" s="12" t="s">
        <v>57</v>
      </c>
      <c r="M89" s="12">
        <f>VLOOKUP(L89,基础资料!$B$2:$C$46,2,0)</f>
        <v>14</v>
      </c>
      <c r="N89" s="12" t="s">
        <v>274</v>
      </c>
      <c r="O89" s="12">
        <f>VLOOKUP(LEFT(N89,2),基础资料!$B$2:$C$46,2,0)</f>
        <v>19</v>
      </c>
      <c r="P89" s="12" t="s">
        <v>19</v>
      </c>
      <c r="Q89" s="12">
        <f>VLOOKUP(LEFT(P89,2),基础资料!$B$2:$C$46,2,0)</f>
        <v>9</v>
      </c>
      <c r="R89" s="12"/>
      <c r="S89" s="18" t="s">
        <v>45</v>
      </c>
      <c r="T89" s="12" t="e">
        <f>VLOOKUP(S89,部门!$A$2:$B$49,2,0)</f>
        <v>#N/A</v>
      </c>
      <c r="U89" s="12" t="s">
        <v>45</v>
      </c>
      <c r="V89" s="15" t="s">
        <v>306</v>
      </c>
      <c r="W89" s="12">
        <f>IF(LEFT(V89,1)="b",VLOOKUP(V89,固定资产!$B$2:$C$838,2,0),VLOOKUP(VALUE(V89),固定资产!$B$2:$C$838,2,0))</f>
        <v>189</v>
      </c>
      <c r="X89" s="12" t="s">
        <v>60</v>
      </c>
      <c r="Y89" s="12">
        <f>VLOOKUP(X89,供应商!$A$1:$B$1045,2,0)</f>
        <v>13405</v>
      </c>
      <c r="Z89" s="12" t="s">
        <v>299</v>
      </c>
      <c r="AA89" s="12"/>
      <c r="AB89" s="12"/>
      <c r="AC89" s="12"/>
      <c r="AD89" s="12" t="s">
        <v>278</v>
      </c>
    </row>
    <row r="90" spans="1:30" ht="14.25" x14ac:dyDescent="0.15">
      <c r="A90" s="12">
        <v>87</v>
      </c>
      <c r="B90" s="12">
        <v>5.5</v>
      </c>
      <c r="C90" s="12" t="s">
        <v>307</v>
      </c>
      <c r="D90" s="12" t="s">
        <v>288</v>
      </c>
      <c r="E90" s="12"/>
      <c r="F90" s="12" t="s">
        <v>298</v>
      </c>
      <c r="G90">
        <v>11610</v>
      </c>
      <c r="H90" s="12" t="s">
        <v>2056</v>
      </c>
      <c r="I90" s="12">
        <f>VLOOKUP(H90,基础资料!$A$2:$C$46,3,0)</f>
        <v>12</v>
      </c>
      <c r="J90" s="12" t="s">
        <v>18</v>
      </c>
      <c r="K90" s="12">
        <f>VLOOKUP(MID(J90,4,12),基础资料!$A$2:$C$46,3,0)</f>
        <v>9</v>
      </c>
      <c r="L90" s="12" t="s">
        <v>57</v>
      </c>
      <c r="M90" s="12">
        <f>VLOOKUP(L90,基础资料!$B$2:$C$46,2,0)</f>
        <v>14</v>
      </c>
      <c r="N90" s="12" t="s">
        <v>274</v>
      </c>
      <c r="O90" s="12">
        <f>VLOOKUP(LEFT(N90,2),基础资料!$B$2:$C$46,2,0)</f>
        <v>19</v>
      </c>
      <c r="P90" s="12" t="s">
        <v>19</v>
      </c>
      <c r="Q90" s="12">
        <f>VLOOKUP(LEFT(P90,2),基础资料!$B$2:$C$46,2,0)</f>
        <v>9</v>
      </c>
      <c r="R90" s="12"/>
      <c r="S90" s="18" t="s">
        <v>45</v>
      </c>
      <c r="T90" s="12" t="e">
        <f>VLOOKUP(S90,部门!$A$2:$B$49,2,0)</f>
        <v>#N/A</v>
      </c>
      <c r="U90" s="12" t="s">
        <v>45</v>
      </c>
      <c r="V90" s="15" t="s">
        <v>306</v>
      </c>
      <c r="W90" s="12">
        <f>IF(LEFT(V90,1)="b",VLOOKUP(V90,固定资产!$B$2:$C$838,2,0),VLOOKUP(VALUE(V90),固定资产!$B$2:$C$838,2,0))</f>
        <v>189</v>
      </c>
      <c r="X90" s="12" t="s">
        <v>60</v>
      </c>
      <c r="Y90" s="12">
        <f>VLOOKUP(X90,供应商!$A$1:$B$1045,2,0)</f>
        <v>13405</v>
      </c>
      <c r="Z90" s="12" t="s">
        <v>299</v>
      </c>
      <c r="AA90" s="12"/>
      <c r="AB90" s="12"/>
      <c r="AC90" s="12"/>
      <c r="AD90" s="12" t="s">
        <v>278</v>
      </c>
    </row>
    <row r="91" spans="1:30" ht="14.25" x14ac:dyDescent="0.15">
      <c r="A91" s="12">
        <v>88</v>
      </c>
      <c r="B91" s="12">
        <v>5.5</v>
      </c>
      <c r="C91" s="12" t="s">
        <v>308</v>
      </c>
      <c r="D91" s="12" t="s">
        <v>288</v>
      </c>
      <c r="E91" s="12"/>
      <c r="F91" s="12" t="s">
        <v>309</v>
      </c>
      <c r="G91">
        <v>11610</v>
      </c>
      <c r="H91" s="12" t="s">
        <v>2056</v>
      </c>
      <c r="I91" s="12">
        <f>VLOOKUP(H91,基础资料!$A$2:$C$46,3,0)</f>
        <v>12</v>
      </c>
      <c r="J91" s="12" t="s">
        <v>18</v>
      </c>
      <c r="K91" s="12">
        <f>VLOOKUP(MID(J91,4,12),基础资料!$A$2:$C$46,3,0)</f>
        <v>9</v>
      </c>
      <c r="L91" s="12" t="s">
        <v>57</v>
      </c>
      <c r="M91" s="12">
        <f>VLOOKUP(L91,基础资料!$B$2:$C$46,2,0)</f>
        <v>14</v>
      </c>
      <c r="N91" s="12" t="s">
        <v>274</v>
      </c>
      <c r="O91" s="12">
        <f>VLOOKUP(LEFT(N91,2),基础资料!$B$2:$C$46,2,0)</f>
        <v>19</v>
      </c>
      <c r="P91" s="12" t="s">
        <v>19</v>
      </c>
      <c r="Q91" s="12">
        <f>VLOOKUP(LEFT(P91,2),基础资料!$B$2:$C$46,2,0)</f>
        <v>9</v>
      </c>
      <c r="R91" s="12"/>
      <c r="S91" s="18" t="s">
        <v>45</v>
      </c>
      <c r="T91" s="12" t="e">
        <f>VLOOKUP(S91,部门!$A$2:$B$49,2,0)</f>
        <v>#N/A</v>
      </c>
      <c r="U91" s="12" t="s">
        <v>45</v>
      </c>
      <c r="V91" s="15" t="s">
        <v>311</v>
      </c>
      <c r="W91" s="12">
        <f>IF(LEFT(V91,1)="b",VLOOKUP(V91,固定资产!$B$2:$C$838,2,0),VLOOKUP(VALUE(V91),固定资产!$B$2:$C$838,2,0))</f>
        <v>274</v>
      </c>
      <c r="X91" s="12" t="s">
        <v>96</v>
      </c>
      <c r="Y91" s="12">
        <f>VLOOKUP(X91,供应商!$A$1:$B$1045,2,0)</f>
        <v>59922</v>
      </c>
      <c r="Z91" s="12" t="s">
        <v>310</v>
      </c>
      <c r="AA91" s="12"/>
      <c r="AB91" s="12"/>
      <c r="AC91" s="12"/>
      <c r="AD91" s="12" t="s">
        <v>278</v>
      </c>
    </row>
    <row r="92" spans="1:30" ht="14.25" x14ac:dyDescent="0.15">
      <c r="A92" s="12">
        <v>89</v>
      </c>
      <c r="B92" s="12">
        <v>5.5</v>
      </c>
      <c r="C92" s="12" t="s">
        <v>312</v>
      </c>
      <c r="D92" s="12" t="s">
        <v>288</v>
      </c>
      <c r="E92" s="12"/>
      <c r="F92" s="12" t="s">
        <v>309</v>
      </c>
      <c r="G92">
        <v>11610</v>
      </c>
      <c r="H92" s="12" t="s">
        <v>2056</v>
      </c>
      <c r="I92" s="12">
        <f>VLOOKUP(H92,基础资料!$A$2:$C$46,3,0)</f>
        <v>12</v>
      </c>
      <c r="J92" s="12" t="s">
        <v>18</v>
      </c>
      <c r="K92" s="12">
        <f>VLOOKUP(MID(J92,4,12),基础资料!$A$2:$C$46,3,0)</f>
        <v>9</v>
      </c>
      <c r="L92" s="12" t="s">
        <v>57</v>
      </c>
      <c r="M92" s="12">
        <f>VLOOKUP(L92,基础资料!$B$2:$C$46,2,0)</f>
        <v>14</v>
      </c>
      <c r="N92" s="12" t="s">
        <v>274</v>
      </c>
      <c r="O92" s="12">
        <f>VLOOKUP(LEFT(N92,2),基础资料!$B$2:$C$46,2,0)</f>
        <v>19</v>
      </c>
      <c r="P92" s="12" t="s">
        <v>19</v>
      </c>
      <c r="Q92" s="12">
        <f>VLOOKUP(LEFT(P92,2),基础资料!$B$2:$C$46,2,0)</f>
        <v>9</v>
      </c>
      <c r="R92" s="12"/>
      <c r="S92" s="18" t="s">
        <v>45</v>
      </c>
      <c r="T92" s="12" t="e">
        <f>VLOOKUP(S92,部门!$A$2:$B$49,2,0)</f>
        <v>#N/A</v>
      </c>
      <c r="U92" s="12" t="s">
        <v>45</v>
      </c>
      <c r="V92" s="15" t="s">
        <v>311</v>
      </c>
      <c r="W92" s="12">
        <f>IF(LEFT(V92,1)="b",VLOOKUP(V92,固定资产!$B$2:$C$838,2,0),VLOOKUP(VALUE(V92),固定资产!$B$2:$C$838,2,0))</f>
        <v>274</v>
      </c>
      <c r="X92" s="12" t="s">
        <v>96</v>
      </c>
      <c r="Y92" s="12">
        <f>VLOOKUP(X92,供应商!$A$1:$B$1045,2,0)</f>
        <v>59922</v>
      </c>
      <c r="Z92" s="12" t="s">
        <v>310</v>
      </c>
      <c r="AA92" s="12"/>
      <c r="AB92" s="12"/>
      <c r="AC92" s="12"/>
      <c r="AD92" s="12" t="s">
        <v>278</v>
      </c>
    </row>
    <row r="93" spans="1:30" ht="14.25" x14ac:dyDescent="0.15">
      <c r="A93" s="12">
        <v>90</v>
      </c>
      <c r="B93" s="12">
        <v>5.5</v>
      </c>
      <c r="C93" s="12" t="s">
        <v>313</v>
      </c>
      <c r="D93" s="12" t="s">
        <v>288</v>
      </c>
      <c r="E93" s="12"/>
      <c r="F93" s="12" t="s">
        <v>309</v>
      </c>
      <c r="G93">
        <v>11610</v>
      </c>
      <c r="H93" s="12" t="s">
        <v>2056</v>
      </c>
      <c r="I93" s="12">
        <f>VLOOKUP(H93,基础资料!$A$2:$C$46,3,0)</f>
        <v>12</v>
      </c>
      <c r="J93" s="12" t="s">
        <v>18</v>
      </c>
      <c r="K93" s="12">
        <f>VLOOKUP(MID(J93,4,12),基础资料!$A$2:$C$46,3,0)</f>
        <v>9</v>
      </c>
      <c r="L93" s="12" t="s">
        <v>57</v>
      </c>
      <c r="M93" s="12">
        <f>VLOOKUP(L93,基础资料!$B$2:$C$46,2,0)</f>
        <v>14</v>
      </c>
      <c r="N93" s="12" t="s">
        <v>274</v>
      </c>
      <c r="O93" s="12">
        <f>VLOOKUP(LEFT(N93,2),基础资料!$B$2:$C$46,2,0)</f>
        <v>19</v>
      </c>
      <c r="P93" s="12" t="s">
        <v>19</v>
      </c>
      <c r="Q93" s="12">
        <f>VLOOKUP(LEFT(P93,2),基础资料!$B$2:$C$46,2,0)</f>
        <v>9</v>
      </c>
      <c r="R93" s="12"/>
      <c r="S93" s="18" t="s">
        <v>45</v>
      </c>
      <c r="T93" s="12" t="e">
        <f>VLOOKUP(S93,部门!$A$2:$B$49,2,0)</f>
        <v>#N/A</v>
      </c>
      <c r="U93" s="12" t="s">
        <v>45</v>
      </c>
      <c r="V93" s="15" t="s">
        <v>311</v>
      </c>
      <c r="W93" s="12">
        <f>IF(LEFT(V93,1)="b",VLOOKUP(V93,固定资产!$B$2:$C$838,2,0),VLOOKUP(VALUE(V93),固定资产!$B$2:$C$838,2,0))</f>
        <v>274</v>
      </c>
      <c r="X93" s="12" t="s">
        <v>96</v>
      </c>
      <c r="Y93" s="12">
        <f>VLOOKUP(X93,供应商!$A$1:$B$1045,2,0)</f>
        <v>59922</v>
      </c>
      <c r="Z93" s="12" t="s">
        <v>310</v>
      </c>
      <c r="AA93" s="12"/>
      <c r="AB93" s="12"/>
      <c r="AC93" s="12"/>
      <c r="AD93" s="12" t="s">
        <v>278</v>
      </c>
    </row>
    <row r="94" spans="1:30" ht="14.25" x14ac:dyDescent="0.15">
      <c r="A94" s="12">
        <v>91</v>
      </c>
      <c r="B94" s="12">
        <v>5.5</v>
      </c>
      <c r="C94" s="12" t="s">
        <v>314</v>
      </c>
      <c r="D94" s="12" t="s">
        <v>288</v>
      </c>
      <c r="E94" s="12"/>
      <c r="F94" s="12" t="s">
        <v>309</v>
      </c>
      <c r="G94">
        <v>11610</v>
      </c>
      <c r="H94" s="12" t="s">
        <v>2056</v>
      </c>
      <c r="I94" s="12">
        <f>VLOOKUP(H94,基础资料!$A$2:$C$46,3,0)</f>
        <v>12</v>
      </c>
      <c r="J94" s="12" t="s">
        <v>18</v>
      </c>
      <c r="K94" s="12">
        <f>VLOOKUP(MID(J94,4,12),基础资料!$A$2:$C$46,3,0)</f>
        <v>9</v>
      </c>
      <c r="L94" s="12" t="s">
        <v>57</v>
      </c>
      <c r="M94" s="12">
        <f>VLOOKUP(L94,基础资料!$B$2:$C$46,2,0)</f>
        <v>14</v>
      </c>
      <c r="N94" s="12" t="s">
        <v>274</v>
      </c>
      <c r="O94" s="12">
        <f>VLOOKUP(LEFT(N94,2),基础资料!$B$2:$C$46,2,0)</f>
        <v>19</v>
      </c>
      <c r="P94" s="12" t="s">
        <v>19</v>
      </c>
      <c r="Q94" s="12">
        <f>VLOOKUP(LEFT(P94,2),基础资料!$B$2:$C$46,2,0)</f>
        <v>9</v>
      </c>
      <c r="R94" s="12"/>
      <c r="S94" s="18" t="s">
        <v>45</v>
      </c>
      <c r="T94" s="12" t="e">
        <f>VLOOKUP(S94,部门!$A$2:$B$49,2,0)</f>
        <v>#N/A</v>
      </c>
      <c r="U94" s="12" t="s">
        <v>45</v>
      </c>
      <c r="V94" s="15" t="s">
        <v>311</v>
      </c>
      <c r="W94" s="12">
        <f>IF(LEFT(V94,1)="b",VLOOKUP(V94,固定资产!$B$2:$C$838,2,0),VLOOKUP(VALUE(V94),固定资产!$B$2:$C$838,2,0))</f>
        <v>274</v>
      </c>
      <c r="X94" s="12" t="s">
        <v>96</v>
      </c>
      <c r="Y94" s="12">
        <f>VLOOKUP(X94,供应商!$A$1:$B$1045,2,0)</f>
        <v>59922</v>
      </c>
      <c r="Z94" s="12" t="s">
        <v>310</v>
      </c>
      <c r="AA94" s="12"/>
      <c r="AB94" s="12"/>
      <c r="AC94" s="12"/>
      <c r="AD94" s="12" t="s">
        <v>278</v>
      </c>
    </row>
    <row r="95" spans="1:30" ht="14.25" x14ac:dyDescent="0.15">
      <c r="A95" s="12">
        <v>92</v>
      </c>
      <c r="B95" s="12">
        <v>5.5</v>
      </c>
      <c r="C95" s="12" t="s">
        <v>315</v>
      </c>
      <c r="D95" s="12" t="s">
        <v>288</v>
      </c>
      <c r="E95" s="12"/>
      <c r="F95" s="12" t="s">
        <v>309</v>
      </c>
      <c r="G95">
        <v>11610</v>
      </c>
      <c r="H95" s="12" t="s">
        <v>2056</v>
      </c>
      <c r="I95" s="12">
        <f>VLOOKUP(H95,基础资料!$A$2:$C$46,3,0)</f>
        <v>12</v>
      </c>
      <c r="J95" s="12" t="s">
        <v>18</v>
      </c>
      <c r="K95" s="12">
        <f>VLOOKUP(MID(J95,4,12),基础资料!$A$2:$C$46,3,0)</f>
        <v>9</v>
      </c>
      <c r="L95" s="12" t="s">
        <v>57</v>
      </c>
      <c r="M95" s="12">
        <f>VLOOKUP(L95,基础资料!$B$2:$C$46,2,0)</f>
        <v>14</v>
      </c>
      <c r="N95" s="12" t="s">
        <v>274</v>
      </c>
      <c r="O95" s="12">
        <f>VLOOKUP(LEFT(N95,2),基础资料!$B$2:$C$46,2,0)</f>
        <v>19</v>
      </c>
      <c r="P95" s="12" t="s">
        <v>19</v>
      </c>
      <c r="Q95" s="12">
        <f>VLOOKUP(LEFT(P95,2),基础资料!$B$2:$C$46,2,0)</f>
        <v>9</v>
      </c>
      <c r="R95" s="12"/>
      <c r="S95" s="18" t="s">
        <v>45</v>
      </c>
      <c r="T95" s="12" t="e">
        <f>VLOOKUP(S95,部门!$A$2:$B$49,2,0)</f>
        <v>#N/A</v>
      </c>
      <c r="U95" s="12" t="s">
        <v>45</v>
      </c>
      <c r="V95" s="15" t="s">
        <v>311</v>
      </c>
      <c r="W95" s="12">
        <f>IF(LEFT(V95,1)="b",VLOOKUP(V95,固定资产!$B$2:$C$838,2,0),VLOOKUP(VALUE(V95),固定资产!$B$2:$C$838,2,0))</f>
        <v>274</v>
      </c>
      <c r="X95" s="12" t="s">
        <v>96</v>
      </c>
      <c r="Y95" s="12">
        <f>VLOOKUP(X95,供应商!$A$1:$B$1045,2,0)</f>
        <v>59922</v>
      </c>
      <c r="Z95" s="12" t="s">
        <v>310</v>
      </c>
      <c r="AA95" s="12"/>
      <c r="AB95" s="12"/>
      <c r="AC95" s="12"/>
      <c r="AD95" s="12" t="s">
        <v>278</v>
      </c>
    </row>
    <row r="96" spans="1:30" ht="14.25" x14ac:dyDescent="0.15">
      <c r="A96" s="12">
        <v>93</v>
      </c>
      <c r="B96" s="12">
        <v>5.5</v>
      </c>
      <c r="C96" s="12" t="s">
        <v>316</v>
      </c>
      <c r="D96" s="12" t="s">
        <v>288</v>
      </c>
      <c r="E96" s="12"/>
      <c r="F96" s="12" t="s">
        <v>309</v>
      </c>
      <c r="G96">
        <v>11610</v>
      </c>
      <c r="H96" s="12" t="s">
        <v>2056</v>
      </c>
      <c r="I96" s="12">
        <f>VLOOKUP(H96,基础资料!$A$2:$C$46,3,0)</f>
        <v>12</v>
      </c>
      <c r="J96" s="12" t="s">
        <v>18</v>
      </c>
      <c r="K96" s="12">
        <f>VLOOKUP(MID(J96,4,12),基础资料!$A$2:$C$46,3,0)</f>
        <v>9</v>
      </c>
      <c r="L96" s="12" t="s">
        <v>57</v>
      </c>
      <c r="M96" s="12">
        <f>VLOOKUP(L96,基础资料!$B$2:$C$46,2,0)</f>
        <v>14</v>
      </c>
      <c r="N96" s="12" t="s">
        <v>274</v>
      </c>
      <c r="O96" s="12">
        <f>VLOOKUP(LEFT(N96,2),基础资料!$B$2:$C$46,2,0)</f>
        <v>19</v>
      </c>
      <c r="P96" s="12" t="s">
        <v>19</v>
      </c>
      <c r="Q96" s="12">
        <f>VLOOKUP(LEFT(P96,2),基础资料!$B$2:$C$46,2,0)</f>
        <v>9</v>
      </c>
      <c r="R96" s="12"/>
      <c r="S96" s="18" t="s">
        <v>45</v>
      </c>
      <c r="T96" s="12" t="e">
        <f>VLOOKUP(S96,部门!$A$2:$B$49,2,0)</f>
        <v>#N/A</v>
      </c>
      <c r="U96" s="12" t="s">
        <v>45</v>
      </c>
      <c r="V96" s="15" t="s">
        <v>311</v>
      </c>
      <c r="W96" s="12">
        <f>IF(LEFT(V96,1)="b",VLOOKUP(V96,固定资产!$B$2:$C$838,2,0),VLOOKUP(VALUE(V96),固定资产!$B$2:$C$838,2,0))</f>
        <v>274</v>
      </c>
      <c r="X96" s="12" t="s">
        <v>96</v>
      </c>
      <c r="Y96" s="12">
        <f>VLOOKUP(X96,供应商!$A$1:$B$1045,2,0)</f>
        <v>59922</v>
      </c>
      <c r="Z96" s="12" t="s">
        <v>310</v>
      </c>
      <c r="AA96" s="12"/>
      <c r="AB96" s="12"/>
      <c r="AC96" s="12"/>
      <c r="AD96" s="12" t="s">
        <v>278</v>
      </c>
    </row>
    <row r="97" spans="1:30" ht="14.25" x14ac:dyDescent="0.15">
      <c r="A97" s="12">
        <v>94</v>
      </c>
      <c r="B97" s="12">
        <v>5.5</v>
      </c>
      <c r="C97" s="12" t="s">
        <v>317</v>
      </c>
      <c r="D97" s="12" t="s">
        <v>288</v>
      </c>
      <c r="E97" s="12"/>
      <c r="F97" s="12" t="s">
        <v>298</v>
      </c>
      <c r="G97">
        <v>11610</v>
      </c>
      <c r="H97" s="12" t="s">
        <v>2056</v>
      </c>
      <c r="I97" s="12">
        <f>VLOOKUP(H97,基础资料!$A$2:$C$46,3,0)</f>
        <v>12</v>
      </c>
      <c r="J97" s="12" t="s">
        <v>18</v>
      </c>
      <c r="K97" s="12">
        <f>VLOOKUP(MID(J97,4,12),基础资料!$A$2:$C$46,3,0)</f>
        <v>9</v>
      </c>
      <c r="L97" s="12" t="s">
        <v>57</v>
      </c>
      <c r="M97" s="12">
        <f>VLOOKUP(L97,基础资料!$B$2:$C$46,2,0)</f>
        <v>14</v>
      </c>
      <c r="N97" s="12" t="s">
        <v>274</v>
      </c>
      <c r="O97" s="12">
        <f>VLOOKUP(LEFT(N97,2),基础资料!$B$2:$C$46,2,0)</f>
        <v>19</v>
      </c>
      <c r="P97" s="12" t="s">
        <v>19</v>
      </c>
      <c r="Q97" s="12">
        <f>VLOOKUP(LEFT(P97,2),基础资料!$B$2:$C$46,2,0)</f>
        <v>9</v>
      </c>
      <c r="R97" s="12"/>
      <c r="S97" s="18" t="s">
        <v>45</v>
      </c>
      <c r="T97" s="12" t="e">
        <f>VLOOKUP(S97,部门!$A$2:$B$49,2,0)</f>
        <v>#N/A</v>
      </c>
      <c r="U97" s="12" t="s">
        <v>45</v>
      </c>
      <c r="V97" s="15" t="s">
        <v>318</v>
      </c>
      <c r="W97" s="12">
        <f>IF(LEFT(V97,1)="b",VLOOKUP(V97,固定资产!$B$2:$C$838,2,0),VLOOKUP(VALUE(V97),固定资产!$B$2:$C$838,2,0))</f>
        <v>301</v>
      </c>
      <c r="X97" s="12" t="s">
        <v>60</v>
      </c>
      <c r="Y97" s="12">
        <f>VLOOKUP(X97,供应商!$A$1:$B$1045,2,0)</f>
        <v>13405</v>
      </c>
      <c r="Z97" s="12" t="s">
        <v>299</v>
      </c>
      <c r="AA97" s="12"/>
      <c r="AB97" s="12"/>
      <c r="AC97" s="12"/>
      <c r="AD97" s="12" t="s">
        <v>278</v>
      </c>
    </row>
    <row r="98" spans="1:30" ht="14.25" x14ac:dyDescent="0.15">
      <c r="A98" s="12">
        <v>95</v>
      </c>
      <c r="B98" s="12">
        <v>5.5</v>
      </c>
      <c r="C98" s="12" t="s">
        <v>319</v>
      </c>
      <c r="D98" s="12" t="s">
        <v>288</v>
      </c>
      <c r="E98" s="12"/>
      <c r="F98" s="12" t="s">
        <v>298</v>
      </c>
      <c r="G98">
        <v>11610</v>
      </c>
      <c r="H98" s="12" t="s">
        <v>2056</v>
      </c>
      <c r="I98" s="12">
        <f>VLOOKUP(H98,基础资料!$A$2:$C$46,3,0)</f>
        <v>12</v>
      </c>
      <c r="J98" s="12" t="s">
        <v>18</v>
      </c>
      <c r="K98" s="12">
        <f>VLOOKUP(MID(J98,4,12),基础资料!$A$2:$C$46,3,0)</f>
        <v>9</v>
      </c>
      <c r="L98" s="12" t="s">
        <v>57</v>
      </c>
      <c r="M98" s="12">
        <f>VLOOKUP(L98,基础资料!$B$2:$C$46,2,0)</f>
        <v>14</v>
      </c>
      <c r="N98" s="12" t="s">
        <v>274</v>
      </c>
      <c r="O98" s="12">
        <f>VLOOKUP(LEFT(N98,2),基础资料!$B$2:$C$46,2,0)</f>
        <v>19</v>
      </c>
      <c r="P98" s="12" t="s">
        <v>19</v>
      </c>
      <c r="Q98" s="12">
        <f>VLOOKUP(LEFT(P98,2),基础资料!$B$2:$C$46,2,0)</f>
        <v>9</v>
      </c>
      <c r="R98" s="12"/>
      <c r="S98" s="18" t="s">
        <v>45</v>
      </c>
      <c r="T98" s="12" t="e">
        <f>VLOOKUP(S98,部门!$A$2:$B$49,2,0)</f>
        <v>#N/A</v>
      </c>
      <c r="U98" s="12" t="s">
        <v>45</v>
      </c>
      <c r="V98" s="15" t="s">
        <v>318</v>
      </c>
      <c r="W98" s="12">
        <f>IF(LEFT(V98,1)="b",VLOOKUP(V98,固定资产!$B$2:$C$838,2,0),VLOOKUP(VALUE(V98),固定资产!$B$2:$C$838,2,0))</f>
        <v>301</v>
      </c>
      <c r="X98" s="12" t="s">
        <v>60</v>
      </c>
      <c r="Y98" s="12">
        <f>VLOOKUP(X98,供应商!$A$1:$B$1045,2,0)</f>
        <v>13405</v>
      </c>
      <c r="Z98" s="12" t="s">
        <v>299</v>
      </c>
      <c r="AA98" s="12"/>
      <c r="AB98" s="12"/>
      <c r="AC98" s="12"/>
      <c r="AD98" s="12" t="s">
        <v>278</v>
      </c>
    </row>
    <row r="99" spans="1:30" ht="14.25" x14ac:dyDescent="0.15">
      <c r="A99" s="12">
        <v>96</v>
      </c>
      <c r="B99" s="12">
        <v>5.5</v>
      </c>
      <c r="C99" s="12" t="s">
        <v>320</v>
      </c>
      <c r="D99" s="12" t="s">
        <v>288</v>
      </c>
      <c r="E99" s="12"/>
      <c r="F99" s="12" t="s">
        <v>298</v>
      </c>
      <c r="G99">
        <v>11610</v>
      </c>
      <c r="H99" s="12" t="s">
        <v>2056</v>
      </c>
      <c r="I99" s="12">
        <f>VLOOKUP(H99,基础资料!$A$2:$C$46,3,0)</f>
        <v>12</v>
      </c>
      <c r="J99" s="12" t="s">
        <v>18</v>
      </c>
      <c r="K99" s="12">
        <f>VLOOKUP(MID(J99,4,12),基础资料!$A$2:$C$46,3,0)</f>
        <v>9</v>
      </c>
      <c r="L99" s="12" t="s">
        <v>57</v>
      </c>
      <c r="M99" s="12">
        <f>VLOOKUP(L99,基础资料!$B$2:$C$46,2,0)</f>
        <v>14</v>
      </c>
      <c r="N99" s="12" t="s">
        <v>274</v>
      </c>
      <c r="O99" s="12">
        <f>VLOOKUP(LEFT(N99,2),基础资料!$B$2:$C$46,2,0)</f>
        <v>19</v>
      </c>
      <c r="P99" s="12" t="s">
        <v>19</v>
      </c>
      <c r="Q99" s="12">
        <f>VLOOKUP(LEFT(P99,2),基础资料!$B$2:$C$46,2,0)</f>
        <v>9</v>
      </c>
      <c r="R99" s="12"/>
      <c r="S99" s="18" t="s">
        <v>45</v>
      </c>
      <c r="T99" s="12" t="e">
        <f>VLOOKUP(S99,部门!$A$2:$B$49,2,0)</f>
        <v>#N/A</v>
      </c>
      <c r="U99" s="12" t="s">
        <v>45</v>
      </c>
      <c r="V99" s="15" t="s">
        <v>318</v>
      </c>
      <c r="W99" s="12">
        <f>IF(LEFT(V99,1)="b",VLOOKUP(V99,固定资产!$B$2:$C$838,2,0),VLOOKUP(VALUE(V99),固定资产!$B$2:$C$838,2,0))</f>
        <v>301</v>
      </c>
      <c r="X99" s="12" t="s">
        <v>60</v>
      </c>
      <c r="Y99" s="12">
        <f>VLOOKUP(X99,供应商!$A$1:$B$1045,2,0)</f>
        <v>13405</v>
      </c>
      <c r="Z99" s="12" t="s">
        <v>299</v>
      </c>
      <c r="AA99" s="12"/>
      <c r="AB99" s="12"/>
      <c r="AC99" s="12"/>
      <c r="AD99" s="12" t="s">
        <v>278</v>
      </c>
    </row>
    <row r="100" spans="1:30" ht="14.25" x14ac:dyDescent="0.15">
      <c r="A100" s="12">
        <v>97</v>
      </c>
      <c r="B100" s="12">
        <v>5.5</v>
      </c>
      <c r="C100" s="12" t="s">
        <v>321</v>
      </c>
      <c r="D100" s="12" t="s">
        <v>288</v>
      </c>
      <c r="E100" s="12"/>
      <c r="F100" s="12" t="s">
        <v>298</v>
      </c>
      <c r="G100">
        <v>11610</v>
      </c>
      <c r="H100" s="12" t="s">
        <v>2056</v>
      </c>
      <c r="I100" s="12">
        <f>VLOOKUP(H100,基础资料!$A$2:$C$46,3,0)</f>
        <v>12</v>
      </c>
      <c r="J100" s="12" t="s">
        <v>18</v>
      </c>
      <c r="K100" s="12">
        <f>VLOOKUP(MID(J100,4,12),基础资料!$A$2:$C$46,3,0)</f>
        <v>9</v>
      </c>
      <c r="L100" s="12" t="s">
        <v>57</v>
      </c>
      <c r="M100" s="12">
        <f>VLOOKUP(L100,基础资料!$B$2:$C$46,2,0)</f>
        <v>14</v>
      </c>
      <c r="N100" s="12" t="s">
        <v>274</v>
      </c>
      <c r="O100" s="12">
        <f>VLOOKUP(LEFT(N100,2),基础资料!$B$2:$C$46,2,0)</f>
        <v>19</v>
      </c>
      <c r="P100" s="12" t="s">
        <v>19</v>
      </c>
      <c r="Q100" s="12">
        <f>VLOOKUP(LEFT(P100,2),基础资料!$B$2:$C$46,2,0)</f>
        <v>9</v>
      </c>
      <c r="R100" s="12"/>
      <c r="S100" s="18" t="s">
        <v>45</v>
      </c>
      <c r="T100" s="12" t="e">
        <f>VLOOKUP(S100,部门!$A$2:$B$49,2,0)</f>
        <v>#N/A</v>
      </c>
      <c r="U100" s="12" t="s">
        <v>45</v>
      </c>
      <c r="V100" s="15" t="s">
        <v>318</v>
      </c>
      <c r="W100" s="12">
        <f>IF(LEFT(V100,1)="b",VLOOKUP(V100,固定资产!$B$2:$C$838,2,0),VLOOKUP(VALUE(V100),固定资产!$B$2:$C$838,2,0))</f>
        <v>301</v>
      </c>
      <c r="X100" s="12" t="s">
        <v>60</v>
      </c>
      <c r="Y100" s="12">
        <f>VLOOKUP(X100,供应商!$A$1:$B$1045,2,0)</f>
        <v>13405</v>
      </c>
      <c r="Z100" s="12" t="s">
        <v>299</v>
      </c>
      <c r="AA100" s="12"/>
      <c r="AB100" s="12"/>
      <c r="AC100" s="12"/>
      <c r="AD100" s="12" t="s">
        <v>278</v>
      </c>
    </row>
    <row r="101" spans="1:30" ht="14.25" x14ac:dyDescent="0.15">
      <c r="A101" s="12">
        <v>98</v>
      </c>
      <c r="B101" s="12">
        <v>5.5</v>
      </c>
      <c r="C101" s="12" t="s">
        <v>322</v>
      </c>
      <c r="D101" s="12" t="s">
        <v>288</v>
      </c>
      <c r="E101" s="12"/>
      <c r="F101" s="12" t="s">
        <v>298</v>
      </c>
      <c r="G101">
        <v>11610</v>
      </c>
      <c r="H101" s="12" t="s">
        <v>2056</v>
      </c>
      <c r="I101" s="12">
        <f>VLOOKUP(H101,基础资料!$A$2:$C$46,3,0)</f>
        <v>12</v>
      </c>
      <c r="J101" s="12" t="s">
        <v>18</v>
      </c>
      <c r="K101" s="12">
        <f>VLOOKUP(MID(J101,4,12),基础资料!$A$2:$C$46,3,0)</f>
        <v>9</v>
      </c>
      <c r="L101" s="12" t="s">
        <v>57</v>
      </c>
      <c r="M101" s="12">
        <f>VLOOKUP(L101,基础资料!$B$2:$C$46,2,0)</f>
        <v>14</v>
      </c>
      <c r="N101" s="12" t="s">
        <v>274</v>
      </c>
      <c r="O101" s="12">
        <f>VLOOKUP(LEFT(N101,2),基础资料!$B$2:$C$46,2,0)</f>
        <v>19</v>
      </c>
      <c r="P101" s="12" t="s">
        <v>19</v>
      </c>
      <c r="Q101" s="12">
        <f>VLOOKUP(LEFT(P101,2),基础资料!$B$2:$C$46,2,0)</f>
        <v>9</v>
      </c>
      <c r="R101" s="12"/>
      <c r="S101" s="18" t="s">
        <v>45</v>
      </c>
      <c r="T101" s="12" t="e">
        <f>VLOOKUP(S101,部门!$A$2:$B$49,2,0)</f>
        <v>#N/A</v>
      </c>
      <c r="U101" s="12" t="s">
        <v>45</v>
      </c>
      <c r="V101" s="15" t="s">
        <v>318</v>
      </c>
      <c r="W101" s="12">
        <f>IF(LEFT(V101,1)="b",VLOOKUP(V101,固定资产!$B$2:$C$838,2,0),VLOOKUP(VALUE(V101),固定资产!$B$2:$C$838,2,0))</f>
        <v>301</v>
      </c>
      <c r="X101" s="12" t="s">
        <v>60</v>
      </c>
      <c r="Y101" s="12">
        <f>VLOOKUP(X101,供应商!$A$1:$B$1045,2,0)</f>
        <v>13405</v>
      </c>
      <c r="Z101" s="12" t="s">
        <v>299</v>
      </c>
      <c r="AA101" s="12"/>
      <c r="AB101" s="12"/>
      <c r="AC101" s="12"/>
      <c r="AD101" s="12" t="s">
        <v>278</v>
      </c>
    </row>
    <row r="102" spans="1:30" ht="14.25" x14ac:dyDescent="0.15">
      <c r="A102" s="12">
        <v>99</v>
      </c>
      <c r="B102" s="12">
        <v>5.5</v>
      </c>
      <c r="C102" s="12" t="s">
        <v>323</v>
      </c>
      <c r="D102" s="12" t="s">
        <v>288</v>
      </c>
      <c r="E102" s="12"/>
      <c r="F102" s="12" t="s">
        <v>298</v>
      </c>
      <c r="G102">
        <v>11610</v>
      </c>
      <c r="H102" s="12" t="s">
        <v>2056</v>
      </c>
      <c r="I102" s="12">
        <f>VLOOKUP(H102,基础资料!$A$2:$C$46,3,0)</f>
        <v>12</v>
      </c>
      <c r="J102" s="12" t="s">
        <v>18</v>
      </c>
      <c r="K102" s="12">
        <f>VLOOKUP(MID(J102,4,12),基础资料!$A$2:$C$46,3,0)</f>
        <v>9</v>
      </c>
      <c r="L102" s="12" t="s">
        <v>57</v>
      </c>
      <c r="M102" s="12">
        <f>VLOOKUP(L102,基础资料!$B$2:$C$46,2,0)</f>
        <v>14</v>
      </c>
      <c r="N102" s="12" t="s">
        <v>274</v>
      </c>
      <c r="O102" s="12">
        <f>VLOOKUP(LEFT(N102,2),基础资料!$B$2:$C$46,2,0)</f>
        <v>19</v>
      </c>
      <c r="P102" s="12" t="s">
        <v>19</v>
      </c>
      <c r="Q102" s="12">
        <f>VLOOKUP(LEFT(P102,2),基础资料!$B$2:$C$46,2,0)</f>
        <v>9</v>
      </c>
      <c r="R102" s="12"/>
      <c r="S102" s="18" t="s">
        <v>45</v>
      </c>
      <c r="T102" s="12" t="e">
        <f>VLOOKUP(S102,部门!$A$2:$B$49,2,0)</f>
        <v>#N/A</v>
      </c>
      <c r="U102" s="12" t="s">
        <v>45</v>
      </c>
      <c r="V102" s="15" t="s">
        <v>318</v>
      </c>
      <c r="W102" s="12">
        <f>IF(LEFT(V102,1)="b",VLOOKUP(V102,固定资产!$B$2:$C$838,2,0),VLOOKUP(VALUE(V102),固定资产!$B$2:$C$838,2,0))</f>
        <v>301</v>
      </c>
      <c r="X102" s="12" t="s">
        <v>60</v>
      </c>
      <c r="Y102" s="12">
        <f>VLOOKUP(X102,供应商!$A$1:$B$1045,2,0)</f>
        <v>13405</v>
      </c>
      <c r="Z102" s="12" t="s">
        <v>299</v>
      </c>
      <c r="AA102" s="12"/>
      <c r="AB102" s="12"/>
      <c r="AC102" s="12"/>
      <c r="AD102" s="12" t="s">
        <v>278</v>
      </c>
    </row>
    <row r="103" spans="1:30" ht="14.25" x14ac:dyDescent="0.15">
      <c r="A103" s="12">
        <v>100</v>
      </c>
      <c r="B103" s="12">
        <v>5.5</v>
      </c>
      <c r="C103" s="12" t="s">
        <v>324</v>
      </c>
      <c r="D103" s="12" t="s">
        <v>288</v>
      </c>
      <c r="E103" s="12"/>
      <c r="F103" s="12" t="s">
        <v>298</v>
      </c>
      <c r="G103">
        <v>11610</v>
      </c>
      <c r="H103" s="12" t="s">
        <v>2056</v>
      </c>
      <c r="I103" s="12">
        <f>VLOOKUP(H103,基础资料!$A$2:$C$46,3,0)</f>
        <v>12</v>
      </c>
      <c r="J103" s="12" t="s">
        <v>18</v>
      </c>
      <c r="K103" s="12">
        <f>VLOOKUP(MID(J103,4,12),基础资料!$A$2:$C$46,3,0)</f>
        <v>9</v>
      </c>
      <c r="L103" s="12" t="s">
        <v>57</v>
      </c>
      <c r="M103" s="12">
        <f>VLOOKUP(L103,基础资料!$B$2:$C$46,2,0)</f>
        <v>14</v>
      </c>
      <c r="N103" s="12" t="s">
        <v>274</v>
      </c>
      <c r="O103" s="12">
        <f>VLOOKUP(LEFT(N103,2),基础资料!$B$2:$C$46,2,0)</f>
        <v>19</v>
      </c>
      <c r="P103" s="12" t="s">
        <v>19</v>
      </c>
      <c r="Q103" s="12">
        <f>VLOOKUP(LEFT(P103,2),基础资料!$B$2:$C$46,2,0)</f>
        <v>9</v>
      </c>
      <c r="R103" s="12"/>
      <c r="S103" s="18" t="s">
        <v>45</v>
      </c>
      <c r="T103" s="12" t="e">
        <f>VLOOKUP(S103,部门!$A$2:$B$49,2,0)</f>
        <v>#N/A</v>
      </c>
      <c r="U103" s="12" t="s">
        <v>45</v>
      </c>
      <c r="V103" s="15" t="s">
        <v>318</v>
      </c>
      <c r="W103" s="12">
        <f>IF(LEFT(V103,1)="b",VLOOKUP(V103,固定资产!$B$2:$C$838,2,0),VLOOKUP(VALUE(V103),固定资产!$B$2:$C$838,2,0))</f>
        <v>301</v>
      </c>
      <c r="X103" s="12" t="s">
        <v>60</v>
      </c>
      <c r="Y103" s="12">
        <f>VLOOKUP(X103,供应商!$A$1:$B$1045,2,0)</f>
        <v>13405</v>
      </c>
      <c r="Z103" s="12" t="s">
        <v>299</v>
      </c>
      <c r="AA103" s="12"/>
      <c r="AB103" s="12"/>
      <c r="AC103" s="12"/>
      <c r="AD103" s="12" t="s">
        <v>278</v>
      </c>
    </row>
    <row r="104" spans="1:30" ht="14.25" x14ac:dyDescent="0.15">
      <c r="A104" s="12">
        <v>101</v>
      </c>
      <c r="B104" s="12">
        <v>5.5</v>
      </c>
      <c r="C104" s="12" t="s">
        <v>325</v>
      </c>
      <c r="D104" s="12" t="s">
        <v>288</v>
      </c>
      <c r="E104" s="12"/>
      <c r="F104" s="12" t="s">
        <v>298</v>
      </c>
      <c r="G104">
        <v>11610</v>
      </c>
      <c r="H104" s="12" t="s">
        <v>2056</v>
      </c>
      <c r="I104" s="12">
        <f>VLOOKUP(H104,基础资料!$A$2:$C$46,3,0)</f>
        <v>12</v>
      </c>
      <c r="J104" s="12" t="s">
        <v>18</v>
      </c>
      <c r="K104" s="12">
        <f>VLOOKUP(MID(J104,4,12),基础资料!$A$2:$C$46,3,0)</f>
        <v>9</v>
      </c>
      <c r="L104" s="12" t="s">
        <v>57</v>
      </c>
      <c r="M104" s="12">
        <f>VLOOKUP(L104,基础资料!$B$2:$C$46,2,0)</f>
        <v>14</v>
      </c>
      <c r="N104" s="12" t="s">
        <v>274</v>
      </c>
      <c r="O104" s="12">
        <f>VLOOKUP(LEFT(N104,2),基础资料!$B$2:$C$46,2,0)</f>
        <v>19</v>
      </c>
      <c r="P104" s="12" t="s">
        <v>19</v>
      </c>
      <c r="Q104" s="12">
        <f>VLOOKUP(LEFT(P104,2),基础资料!$B$2:$C$46,2,0)</f>
        <v>9</v>
      </c>
      <c r="R104" s="12"/>
      <c r="S104" s="18" t="s">
        <v>45</v>
      </c>
      <c r="T104" s="12" t="e">
        <f>VLOOKUP(S104,部门!$A$2:$B$49,2,0)</f>
        <v>#N/A</v>
      </c>
      <c r="U104" s="12" t="s">
        <v>45</v>
      </c>
      <c r="V104" s="15" t="s">
        <v>318</v>
      </c>
      <c r="W104" s="12">
        <f>IF(LEFT(V104,1)="b",VLOOKUP(V104,固定资产!$B$2:$C$838,2,0),VLOOKUP(VALUE(V104),固定资产!$B$2:$C$838,2,0))</f>
        <v>301</v>
      </c>
      <c r="X104" s="12" t="s">
        <v>60</v>
      </c>
      <c r="Y104" s="12">
        <f>VLOOKUP(X104,供应商!$A$1:$B$1045,2,0)</f>
        <v>13405</v>
      </c>
      <c r="Z104" s="12" t="s">
        <v>299</v>
      </c>
      <c r="AA104" s="12"/>
      <c r="AB104" s="12"/>
      <c r="AC104" s="12"/>
      <c r="AD104" s="12" t="s">
        <v>278</v>
      </c>
    </row>
    <row r="105" spans="1:30" ht="14.25" x14ac:dyDescent="0.15">
      <c r="A105" s="12">
        <v>102</v>
      </c>
      <c r="B105" s="12">
        <v>5.5</v>
      </c>
      <c r="C105" s="12" t="s">
        <v>326</v>
      </c>
      <c r="D105" s="12" t="s">
        <v>288</v>
      </c>
      <c r="E105" s="12"/>
      <c r="F105" s="12" t="s">
        <v>298</v>
      </c>
      <c r="G105">
        <v>11610</v>
      </c>
      <c r="H105" s="12" t="s">
        <v>2056</v>
      </c>
      <c r="I105" s="12">
        <f>VLOOKUP(H105,基础资料!$A$2:$C$46,3,0)</f>
        <v>12</v>
      </c>
      <c r="J105" s="12" t="s">
        <v>18</v>
      </c>
      <c r="K105" s="12">
        <f>VLOOKUP(MID(J105,4,12),基础资料!$A$2:$C$46,3,0)</f>
        <v>9</v>
      </c>
      <c r="L105" s="12" t="s">
        <v>57</v>
      </c>
      <c r="M105" s="12">
        <f>VLOOKUP(L105,基础资料!$B$2:$C$46,2,0)</f>
        <v>14</v>
      </c>
      <c r="N105" s="12" t="s">
        <v>274</v>
      </c>
      <c r="O105" s="12">
        <f>VLOOKUP(LEFT(N105,2),基础资料!$B$2:$C$46,2,0)</f>
        <v>19</v>
      </c>
      <c r="P105" s="12" t="s">
        <v>19</v>
      </c>
      <c r="Q105" s="12">
        <f>VLOOKUP(LEFT(P105,2),基础资料!$B$2:$C$46,2,0)</f>
        <v>9</v>
      </c>
      <c r="R105" s="12"/>
      <c r="S105" s="18" t="s">
        <v>45</v>
      </c>
      <c r="T105" s="12" t="e">
        <f>VLOOKUP(S105,部门!$A$2:$B$49,2,0)</f>
        <v>#N/A</v>
      </c>
      <c r="U105" s="12" t="s">
        <v>45</v>
      </c>
      <c r="V105" s="15" t="s">
        <v>318</v>
      </c>
      <c r="W105" s="12">
        <f>IF(LEFT(V105,1)="b",VLOOKUP(V105,固定资产!$B$2:$C$838,2,0),VLOOKUP(VALUE(V105),固定资产!$B$2:$C$838,2,0))</f>
        <v>301</v>
      </c>
      <c r="X105" s="12" t="s">
        <v>60</v>
      </c>
      <c r="Y105" s="12">
        <f>VLOOKUP(X105,供应商!$A$1:$B$1045,2,0)</f>
        <v>13405</v>
      </c>
      <c r="Z105" s="12" t="s">
        <v>299</v>
      </c>
      <c r="AA105" s="12"/>
      <c r="AB105" s="12"/>
      <c r="AC105" s="12"/>
      <c r="AD105" s="12" t="s">
        <v>278</v>
      </c>
    </row>
    <row r="106" spans="1:30" ht="14.25" x14ac:dyDescent="0.15">
      <c r="A106" s="12">
        <v>103</v>
      </c>
      <c r="B106" s="12">
        <v>5.5</v>
      </c>
      <c r="C106" s="12" t="s">
        <v>327</v>
      </c>
      <c r="D106" s="12" t="s">
        <v>288</v>
      </c>
      <c r="E106" s="12"/>
      <c r="F106" s="12" t="s">
        <v>298</v>
      </c>
      <c r="G106">
        <v>11610</v>
      </c>
      <c r="H106" s="12" t="s">
        <v>2056</v>
      </c>
      <c r="I106" s="12">
        <f>VLOOKUP(H106,基础资料!$A$2:$C$46,3,0)</f>
        <v>12</v>
      </c>
      <c r="J106" s="12" t="s">
        <v>18</v>
      </c>
      <c r="K106" s="12">
        <f>VLOOKUP(MID(J106,4,12),基础资料!$A$2:$C$46,3,0)</f>
        <v>9</v>
      </c>
      <c r="L106" s="12" t="s">
        <v>57</v>
      </c>
      <c r="M106" s="12">
        <f>VLOOKUP(L106,基础资料!$B$2:$C$46,2,0)</f>
        <v>14</v>
      </c>
      <c r="N106" s="12" t="s">
        <v>274</v>
      </c>
      <c r="O106" s="12">
        <f>VLOOKUP(LEFT(N106,2),基础资料!$B$2:$C$46,2,0)</f>
        <v>19</v>
      </c>
      <c r="P106" s="12" t="s">
        <v>19</v>
      </c>
      <c r="Q106" s="12">
        <f>VLOOKUP(LEFT(P106,2),基础资料!$B$2:$C$46,2,0)</f>
        <v>9</v>
      </c>
      <c r="R106" s="12"/>
      <c r="S106" s="18" t="s">
        <v>45</v>
      </c>
      <c r="T106" s="12" t="e">
        <f>VLOOKUP(S106,部门!$A$2:$B$49,2,0)</f>
        <v>#N/A</v>
      </c>
      <c r="U106" s="12" t="s">
        <v>45</v>
      </c>
      <c r="V106" s="15" t="s">
        <v>318</v>
      </c>
      <c r="W106" s="12">
        <f>IF(LEFT(V106,1)="b",VLOOKUP(V106,固定资产!$B$2:$C$838,2,0),VLOOKUP(VALUE(V106),固定资产!$B$2:$C$838,2,0))</f>
        <v>301</v>
      </c>
      <c r="X106" s="12" t="s">
        <v>60</v>
      </c>
      <c r="Y106" s="12">
        <f>VLOOKUP(X106,供应商!$A$1:$B$1045,2,0)</f>
        <v>13405</v>
      </c>
      <c r="Z106" s="12" t="s">
        <v>299</v>
      </c>
      <c r="AA106" s="12"/>
      <c r="AB106" s="12"/>
      <c r="AC106" s="12"/>
      <c r="AD106" s="12" t="s">
        <v>278</v>
      </c>
    </row>
    <row r="107" spans="1:30" ht="14.25" x14ac:dyDescent="0.15">
      <c r="A107" s="12">
        <v>104</v>
      </c>
      <c r="B107" s="12">
        <v>5.5</v>
      </c>
      <c r="C107" s="12" t="s">
        <v>328</v>
      </c>
      <c r="D107" s="12" t="s">
        <v>288</v>
      </c>
      <c r="E107" s="12"/>
      <c r="F107" s="12" t="s">
        <v>329</v>
      </c>
      <c r="G107">
        <v>11610</v>
      </c>
      <c r="H107" s="12" t="s">
        <v>2056</v>
      </c>
      <c r="I107" s="12">
        <f>VLOOKUP(H107,基础资料!$A$2:$C$46,3,0)</f>
        <v>12</v>
      </c>
      <c r="J107" s="12" t="s">
        <v>18</v>
      </c>
      <c r="K107" s="12">
        <f>VLOOKUP(MID(J107,4,12),基础资料!$A$2:$C$46,3,0)</f>
        <v>9</v>
      </c>
      <c r="L107" s="12" t="s">
        <v>57</v>
      </c>
      <c r="M107" s="12">
        <f>VLOOKUP(L107,基础资料!$B$2:$C$46,2,0)</f>
        <v>14</v>
      </c>
      <c r="N107" s="12" t="s">
        <v>274</v>
      </c>
      <c r="O107" s="12">
        <f>VLOOKUP(LEFT(N107,2),基础资料!$B$2:$C$46,2,0)</f>
        <v>19</v>
      </c>
      <c r="P107" s="12" t="s">
        <v>19</v>
      </c>
      <c r="Q107" s="12">
        <f>VLOOKUP(LEFT(P107,2),基础资料!$B$2:$C$46,2,0)</f>
        <v>9</v>
      </c>
      <c r="R107" s="12"/>
      <c r="S107" s="18" t="s">
        <v>45</v>
      </c>
      <c r="T107" s="12" t="e">
        <f>VLOOKUP(S107,部门!$A$2:$B$49,2,0)</f>
        <v>#N/A</v>
      </c>
      <c r="U107" s="12" t="s">
        <v>45</v>
      </c>
      <c r="V107" s="15" t="s">
        <v>331</v>
      </c>
      <c r="W107" s="12">
        <f>IF(LEFT(V107,1)="b",VLOOKUP(V107,固定资产!$B$2:$C$838,2,0),VLOOKUP(VALUE(V107),固定资产!$B$2:$C$838,2,0))</f>
        <v>398</v>
      </c>
      <c r="X107" s="12" t="s">
        <v>330</v>
      </c>
      <c r="Y107" s="12" t="e">
        <f>VLOOKUP(X107,供应商!$A$1:$B$1045,2,0)</f>
        <v>#N/A</v>
      </c>
      <c r="Z107" s="12" t="s">
        <v>299</v>
      </c>
      <c r="AA107" s="12"/>
      <c r="AB107" s="12"/>
      <c r="AC107" s="12"/>
      <c r="AD107" s="12" t="s">
        <v>278</v>
      </c>
    </row>
    <row r="108" spans="1:30" ht="14.25" x14ac:dyDescent="0.15">
      <c r="A108" s="12">
        <v>105</v>
      </c>
      <c r="B108" s="12">
        <v>5.5</v>
      </c>
      <c r="C108" s="12" t="s">
        <v>332</v>
      </c>
      <c r="D108" s="12" t="s">
        <v>288</v>
      </c>
      <c r="E108" s="12"/>
      <c r="F108" s="12" t="s">
        <v>329</v>
      </c>
      <c r="G108">
        <v>11610</v>
      </c>
      <c r="H108" s="12" t="s">
        <v>2056</v>
      </c>
      <c r="I108" s="12">
        <f>VLOOKUP(H108,基础资料!$A$2:$C$46,3,0)</f>
        <v>12</v>
      </c>
      <c r="J108" s="12" t="s">
        <v>18</v>
      </c>
      <c r="K108" s="12">
        <f>VLOOKUP(MID(J108,4,12),基础资料!$A$2:$C$46,3,0)</f>
        <v>9</v>
      </c>
      <c r="L108" s="12" t="s">
        <v>57</v>
      </c>
      <c r="M108" s="12">
        <f>VLOOKUP(L108,基础资料!$B$2:$C$46,2,0)</f>
        <v>14</v>
      </c>
      <c r="N108" s="12" t="s">
        <v>274</v>
      </c>
      <c r="O108" s="12">
        <f>VLOOKUP(LEFT(N108,2),基础资料!$B$2:$C$46,2,0)</f>
        <v>19</v>
      </c>
      <c r="P108" s="12" t="s">
        <v>19</v>
      </c>
      <c r="Q108" s="12">
        <f>VLOOKUP(LEFT(P108,2),基础资料!$B$2:$C$46,2,0)</f>
        <v>9</v>
      </c>
      <c r="R108" s="12"/>
      <c r="S108" s="18" t="s">
        <v>45</v>
      </c>
      <c r="T108" s="12" t="e">
        <f>VLOOKUP(S108,部门!$A$2:$B$49,2,0)</f>
        <v>#N/A</v>
      </c>
      <c r="U108" s="12" t="s">
        <v>45</v>
      </c>
      <c r="V108" s="15" t="s">
        <v>331</v>
      </c>
      <c r="W108" s="12">
        <f>IF(LEFT(V108,1)="b",VLOOKUP(V108,固定资产!$B$2:$C$838,2,0),VLOOKUP(VALUE(V108),固定资产!$B$2:$C$838,2,0))</f>
        <v>398</v>
      </c>
      <c r="X108" s="12" t="s">
        <v>330</v>
      </c>
      <c r="Y108" s="12" t="e">
        <f>VLOOKUP(X108,供应商!$A$1:$B$1045,2,0)</f>
        <v>#N/A</v>
      </c>
      <c r="Z108" s="12" t="s">
        <v>299</v>
      </c>
      <c r="AA108" s="12"/>
      <c r="AB108" s="12"/>
      <c r="AC108" s="12"/>
      <c r="AD108" s="12" t="s">
        <v>278</v>
      </c>
    </row>
    <row r="109" spans="1:30" ht="14.25" x14ac:dyDescent="0.15">
      <c r="A109" s="12">
        <v>106</v>
      </c>
      <c r="B109" s="12">
        <v>5.5</v>
      </c>
      <c r="C109" s="12" t="s">
        <v>333</v>
      </c>
      <c r="D109" s="12" t="s">
        <v>288</v>
      </c>
      <c r="E109" s="12"/>
      <c r="F109" s="12" t="s">
        <v>334</v>
      </c>
      <c r="G109">
        <v>11610</v>
      </c>
      <c r="H109" s="12" t="s">
        <v>2056</v>
      </c>
      <c r="I109" s="12">
        <f>VLOOKUP(H109,基础资料!$A$2:$C$46,3,0)</f>
        <v>12</v>
      </c>
      <c r="J109" s="12" t="s">
        <v>18</v>
      </c>
      <c r="K109" s="12">
        <f>VLOOKUP(MID(J109,4,12),基础资料!$A$2:$C$46,3,0)</f>
        <v>9</v>
      </c>
      <c r="L109" s="12" t="s">
        <v>57</v>
      </c>
      <c r="M109" s="12">
        <f>VLOOKUP(L109,基础资料!$B$2:$C$46,2,0)</f>
        <v>14</v>
      </c>
      <c r="N109" s="12" t="s">
        <v>274</v>
      </c>
      <c r="O109" s="12">
        <f>VLOOKUP(LEFT(N109,2),基础资料!$B$2:$C$46,2,0)</f>
        <v>19</v>
      </c>
      <c r="P109" s="12" t="s">
        <v>19</v>
      </c>
      <c r="Q109" s="12">
        <f>VLOOKUP(LEFT(P109,2),基础资料!$B$2:$C$46,2,0)</f>
        <v>9</v>
      </c>
      <c r="R109" s="12"/>
      <c r="S109" s="18" t="s">
        <v>45</v>
      </c>
      <c r="T109" s="12" t="e">
        <f>VLOOKUP(S109,部门!$A$2:$B$49,2,0)</f>
        <v>#N/A</v>
      </c>
      <c r="U109" s="12" t="s">
        <v>45</v>
      </c>
      <c r="V109" s="15" t="s">
        <v>335</v>
      </c>
      <c r="W109" s="12">
        <f>IF(LEFT(V109,1)="b",VLOOKUP(V109,固定资产!$B$2:$C$838,2,0),VLOOKUP(VALUE(V109),固定资产!$B$2:$C$838,2,0))</f>
        <v>401</v>
      </c>
      <c r="X109" s="12" t="s">
        <v>330</v>
      </c>
      <c r="Y109" s="12" t="e">
        <f>VLOOKUP(X109,供应商!$A$1:$B$1045,2,0)</f>
        <v>#N/A</v>
      </c>
      <c r="Z109" s="12" t="s">
        <v>330</v>
      </c>
      <c r="AA109" s="12"/>
      <c r="AB109" s="12"/>
      <c r="AC109" s="12"/>
      <c r="AD109" s="12" t="s">
        <v>278</v>
      </c>
    </row>
    <row r="110" spans="1:30" ht="14.25" x14ac:dyDescent="0.15">
      <c r="A110" s="12">
        <v>107</v>
      </c>
      <c r="B110" s="12">
        <v>5.5</v>
      </c>
      <c r="C110" s="12" t="s">
        <v>336</v>
      </c>
      <c r="D110" s="12" t="s">
        <v>337</v>
      </c>
      <c r="E110" s="12"/>
      <c r="F110" s="12" t="s">
        <v>338</v>
      </c>
      <c r="G110">
        <v>11610</v>
      </c>
      <c r="H110" s="12" t="s">
        <v>2056</v>
      </c>
      <c r="I110" s="12">
        <f>VLOOKUP(H110,基础资料!$A$2:$C$46,3,0)</f>
        <v>12</v>
      </c>
      <c r="J110" s="12" t="s">
        <v>18</v>
      </c>
      <c r="K110" s="12">
        <f>VLOOKUP(MID(J110,4,12),基础资料!$A$2:$C$46,3,0)</f>
        <v>9</v>
      </c>
      <c r="L110" s="12" t="s">
        <v>57</v>
      </c>
      <c r="M110" s="12">
        <f>VLOOKUP(L110,基础资料!$B$2:$C$46,2,0)</f>
        <v>14</v>
      </c>
      <c r="N110" s="12" t="s">
        <v>274</v>
      </c>
      <c r="O110" s="12">
        <f>VLOOKUP(LEFT(N110,2),基础资料!$B$2:$C$46,2,0)</f>
        <v>19</v>
      </c>
      <c r="P110" s="12" t="s">
        <v>19</v>
      </c>
      <c r="Q110" s="12">
        <f>VLOOKUP(LEFT(P110,2),基础资料!$B$2:$C$46,2,0)</f>
        <v>9</v>
      </c>
      <c r="R110" s="12"/>
      <c r="S110" s="18" t="s">
        <v>45</v>
      </c>
      <c r="T110" s="12" t="e">
        <f>VLOOKUP(S110,部门!$A$2:$B$49,2,0)</f>
        <v>#N/A</v>
      </c>
      <c r="U110" s="12" t="s">
        <v>45</v>
      </c>
      <c r="V110" s="15" t="s">
        <v>341</v>
      </c>
      <c r="W110" s="12">
        <f>IF(LEFT(V110,1)="b",VLOOKUP(V110,固定资产!$B$2:$C$838,2,0),VLOOKUP(VALUE(V110),固定资产!$B$2:$C$838,2,0))</f>
        <v>550</v>
      </c>
      <c r="X110" s="12" t="s">
        <v>339</v>
      </c>
      <c r="Y110" s="12">
        <f>VLOOKUP(X110,供应商!$A$1:$B$1045,2,0)</f>
        <v>155299</v>
      </c>
      <c r="Z110" s="12" t="s">
        <v>340</v>
      </c>
      <c r="AA110" s="12"/>
      <c r="AB110" s="12"/>
      <c r="AC110" s="12"/>
      <c r="AD110" s="12" t="s">
        <v>278</v>
      </c>
    </row>
    <row r="111" spans="1:30" ht="14.25" x14ac:dyDescent="0.15">
      <c r="A111" s="12">
        <v>108</v>
      </c>
      <c r="B111" s="12">
        <v>11</v>
      </c>
      <c r="C111" s="12" t="s">
        <v>342</v>
      </c>
      <c r="D111" s="12" t="s">
        <v>343</v>
      </c>
      <c r="E111" s="12"/>
      <c r="F111" s="12" t="s">
        <v>344</v>
      </c>
      <c r="G111">
        <v>11610</v>
      </c>
      <c r="H111" s="12" t="s">
        <v>2056</v>
      </c>
      <c r="I111" s="12">
        <f>VLOOKUP(H111,基础资料!$A$2:$C$46,3,0)</f>
        <v>12</v>
      </c>
      <c r="J111" s="12" t="s">
        <v>18</v>
      </c>
      <c r="K111" s="12">
        <f>VLOOKUP(MID(J111,4,12),基础资料!$A$2:$C$46,3,0)</f>
        <v>9</v>
      </c>
      <c r="L111" s="12" t="s">
        <v>57</v>
      </c>
      <c r="M111" s="12">
        <f>VLOOKUP(L111,基础资料!$B$2:$C$46,2,0)</f>
        <v>14</v>
      </c>
      <c r="N111" s="12" t="s">
        <v>274</v>
      </c>
      <c r="O111" s="12">
        <f>VLOOKUP(LEFT(N111,2),基础资料!$B$2:$C$46,2,0)</f>
        <v>19</v>
      </c>
      <c r="P111" s="12" t="s">
        <v>19</v>
      </c>
      <c r="Q111" s="12">
        <f>VLOOKUP(LEFT(P111,2),基础资料!$B$2:$C$46,2,0)</f>
        <v>9</v>
      </c>
      <c r="R111" s="12"/>
      <c r="S111" s="18" t="s">
        <v>45</v>
      </c>
      <c r="T111" s="12" t="e">
        <f>VLOOKUP(S111,部门!$A$2:$B$49,2,0)</f>
        <v>#N/A</v>
      </c>
      <c r="U111" s="12" t="s">
        <v>45</v>
      </c>
      <c r="V111" s="15" t="s">
        <v>346</v>
      </c>
      <c r="W111" s="12">
        <f>IF(LEFT(V111,1)="b",VLOOKUP(V111,固定资产!$B$2:$C$838,2,0),VLOOKUP(VALUE(V111),固定资产!$B$2:$C$838,2,0))</f>
        <v>709</v>
      </c>
      <c r="X111" s="12" t="s">
        <v>290</v>
      </c>
      <c r="Y111" s="12">
        <f>VLOOKUP(X111,供应商!$A$1:$B$1045,2,0)</f>
        <v>201794</v>
      </c>
      <c r="Z111" s="12"/>
      <c r="AA111" s="12"/>
      <c r="AB111" s="12"/>
      <c r="AC111" s="12"/>
      <c r="AD111" s="12" t="s">
        <v>345</v>
      </c>
    </row>
    <row r="112" spans="1:30" ht="14.25" x14ac:dyDescent="0.15">
      <c r="A112" s="12">
        <v>109</v>
      </c>
      <c r="B112" s="12">
        <v>5.5</v>
      </c>
      <c r="C112" s="12" t="s">
        <v>347</v>
      </c>
      <c r="D112" s="12" t="s">
        <v>348</v>
      </c>
      <c r="E112" s="12"/>
      <c r="F112" s="12" t="s">
        <v>349</v>
      </c>
      <c r="G112">
        <v>11610</v>
      </c>
      <c r="H112" s="12" t="s">
        <v>2056</v>
      </c>
      <c r="I112" s="12">
        <f>VLOOKUP(H112,基础资料!$A$2:$C$46,3,0)</f>
        <v>12</v>
      </c>
      <c r="J112" s="12" t="s">
        <v>18</v>
      </c>
      <c r="K112" s="12">
        <f>VLOOKUP(MID(J112,4,12),基础资料!$A$2:$C$46,3,0)</f>
        <v>9</v>
      </c>
      <c r="L112" s="12" t="s">
        <v>57</v>
      </c>
      <c r="M112" s="12">
        <f>VLOOKUP(L112,基础资料!$B$2:$C$46,2,0)</f>
        <v>14</v>
      </c>
      <c r="N112" s="12" t="s">
        <v>274</v>
      </c>
      <c r="O112" s="12">
        <f>VLOOKUP(LEFT(N112,2),基础资料!$B$2:$C$46,2,0)</f>
        <v>19</v>
      </c>
      <c r="P112" s="12" t="s">
        <v>19</v>
      </c>
      <c r="Q112" s="12">
        <f>VLOOKUP(LEFT(P112,2),基础资料!$B$2:$C$46,2,0)</f>
        <v>9</v>
      </c>
      <c r="R112" s="12"/>
      <c r="S112" s="18" t="s">
        <v>45</v>
      </c>
      <c r="T112" s="12" t="e">
        <f>VLOOKUP(S112,部门!$A$2:$B$49,2,0)</f>
        <v>#N/A</v>
      </c>
      <c r="U112" s="12" t="s">
        <v>120</v>
      </c>
      <c r="V112" s="15" t="s">
        <v>352</v>
      </c>
      <c r="W112" s="12">
        <f>IF(LEFT(V112,1)="b",VLOOKUP(V112,固定资产!$B$2:$C$838,2,0),VLOOKUP(VALUE(V112),固定资产!$B$2:$C$838,2,0))</f>
        <v>434</v>
      </c>
      <c r="X112" s="12" t="s">
        <v>330</v>
      </c>
      <c r="Y112" s="12" t="e">
        <f>VLOOKUP(X112,供应商!$A$1:$B$1045,2,0)</f>
        <v>#N/A</v>
      </c>
      <c r="Z112" s="12" t="s">
        <v>350</v>
      </c>
      <c r="AA112" s="12"/>
      <c r="AB112" s="12"/>
      <c r="AC112" s="12"/>
      <c r="AD112" s="12" t="s">
        <v>351</v>
      </c>
    </row>
    <row r="113" spans="1:30" ht="14.25" x14ac:dyDescent="0.15">
      <c r="A113" s="12">
        <v>110</v>
      </c>
      <c r="B113" s="12">
        <v>5.5</v>
      </c>
      <c r="C113" s="12" t="s">
        <v>353</v>
      </c>
      <c r="D113" s="12" t="s">
        <v>348</v>
      </c>
      <c r="E113" s="12"/>
      <c r="F113" s="12" t="s">
        <v>354</v>
      </c>
      <c r="G113">
        <v>11610</v>
      </c>
      <c r="H113" s="12" t="s">
        <v>2056</v>
      </c>
      <c r="I113" s="12">
        <f>VLOOKUP(H113,基础资料!$A$2:$C$46,3,0)</f>
        <v>12</v>
      </c>
      <c r="J113" s="12" t="s">
        <v>18</v>
      </c>
      <c r="K113" s="12">
        <f>VLOOKUP(MID(J113,4,12),基础资料!$A$2:$C$46,3,0)</f>
        <v>9</v>
      </c>
      <c r="L113" s="12" t="s">
        <v>57</v>
      </c>
      <c r="M113" s="12">
        <f>VLOOKUP(L113,基础资料!$B$2:$C$46,2,0)</f>
        <v>14</v>
      </c>
      <c r="N113" s="12" t="s">
        <v>274</v>
      </c>
      <c r="O113" s="12">
        <f>VLOOKUP(LEFT(N113,2),基础资料!$B$2:$C$46,2,0)</f>
        <v>19</v>
      </c>
      <c r="P113" s="12" t="s">
        <v>19</v>
      </c>
      <c r="Q113" s="12">
        <f>VLOOKUP(LEFT(P113,2),基础资料!$B$2:$C$46,2,0)</f>
        <v>9</v>
      </c>
      <c r="R113" s="12"/>
      <c r="S113" s="18" t="s">
        <v>45</v>
      </c>
      <c r="T113" s="12" t="e">
        <f>VLOOKUP(S113,部门!$A$2:$B$49,2,0)</f>
        <v>#N/A</v>
      </c>
      <c r="U113" s="12" t="s">
        <v>120</v>
      </c>
      <c r="V113" s="15" t="s">
        <v>355</v>
      </c>
      <c r="W113" s="12">
        <f>IF(LEFT(V113,1)="b",VLOOKUP(V113,固定资产!$B$2:$C$838,2,0),VLOOKUP(VALUE(V113),固定资产!$B$2:$C$838,2,0))</f>
        <v>58</v>
      </c>
      <c r="X113" s="12" t="s">
        <v>60</v>
      </c>
      <c r="Y113" s="12">
        <f>VLOOKUP(X113,供应商!$A$1:$B$1045,2,0)</f>
        <v>13405</v>
      </c>
      <c r="Z113" s="12" t="s">
        <v>350</v>
      </c>
      <c r="AA113" s="12"/>
      <c r="AB113" s="12"/>
      <c r="AC113" s="12"/>
      <c r="AD113" s="12" t="s">
        <v>351</v>
      </c>
    </row>
    <row r="114" spans="1:30" ht="14.25" x14ac:dyDescent="0.15">
      <c r="A114" s="12">
        <v>111</v>
      </c>
      <c r="B114" s="12">
        <v>5.5</v>
      </c>
      <c r="C114" s="12" t="s">
        <v>356</v>
      </c>
      <c r="D114" s="12" t="s">
        <v>357</v>
      </c>
      <c r="E114" s="12"/>
      <c r="F114" s="12" t="s">
        <v>298</v>
      </c>
      <c r="G114">
        <v>11610</v>
      </c>
      <c r="H114" s="12" t="s">
        <v>2056</v>
      </c>
      <c r="I114" s="12">
        <f>VLOOKUP(H114,基础资料!$A$2:$C$46,3,0)</f>
        <v>12</v>
      </c>
      <c r="J114" s="12" t="s">
        <v>18</v>
      </c>
      <c r="K114" s="12">
        <f>VLOOKUP(MID(J114,4,12),基础资料!$A$2:$C$46,3,0)</f>
        <v>9</v>
      </c>
      <c r="L114" s="12" t="s">
        <v>57</v>
      </c>
      <c r="M114" s="12">
        <f>VLOOKUP(L114,基础资料!$B$2:$C$46,2,0)</f>
        <v>14</v>
      </c>
      <c r="N114" s="12" t="s">
        <v>274</v>
      </c>
      <c r="O114" s="12">
        <f>VLOOKUP(LEFT(N114,2),基础资料!$B$2:$C$46,2,0)</f>
        <v>19</v>
      </c>
      <c r="P114" s="12" t="s">
        <v>19</v>
      </c>
      <c r="Q114" s="12">
        <f>VLOOKUP(LEFT(P114,2),基础资料!$B$2:$C$46,2,0)</f>
        <v>9</v>
      </c>
      <c r="R114" s="12"/>
      <c r="S114" s="18" t="s">
        <v>45</v>
      </c>
      <c r="T114" s="12" t="e">
        <f>VLOOKUP(S114,部门!$A$2:$B$49,2,0)</f>
        <v>#N/A</v>
      </c>
      <c r="U114" s="12" t="s">
        <v>45</v>
      </c>
      <c r="V114" s="15" t="s">
        <v>358</v>
      </c>
      <c r="W114" s="12">
        <f>IF(LEFT(V114,1)="b",VLOOKUP(V114,固定资产!$B$2:$C$838,2,0),VLOOKUP(VALUE(V114),固定资产!$B$2:$C$838,2,0))</f>
        <v>202</v>
      </c>
      <c r="X114" s="12" t="s">
        <v>60</v>
      </c>
      <c r="Y114" s="12">
        <f>VLOOKUP(X114,供应商!$A$1:$B$1045,2,0)</f>
        <v>13405</v>
      </c>
      <c r="Z114" s="12" t="s">
        <v>299</v>
      </c>
      <c r="AA114" s="12"/>
      <c r="AB114" s="12"/>
      <c r="AC114" s="12"/>
      <c r="AD114" s="12" t="s">
        <v>278</v>
      </c>
    </row>
    <row r="115" spans="1:30" ht="14.25" x14ac:dyDescent="0.15">
      <c r="A115" s="12">
        <v>112</v>
      </c>
      <c r="B115" s="12">
        <v>5.5</v>
      </c>
      <c r="C115" s="12" t="s">
        <v>359</v>
      </c>
      <c r="D115" s="12" t="s">
        <v>357</v>
      </c>
      <c r="E115" s="12"/>
      <c r="F115" s="12" t="s">
        <v>298</v>
      </c>
      <c r="G115">
        <v>11610</v>
      </c>
      <c r="H115" s="12" t="s">
        <v>2056</v>
      </c>
      <c r="I115" s="12">
        <f>VLOOKUP(H115,基础资料!$A$2:$C$46,3,0)</f>
        <v>12</v>
      </c>
      <c r="J115" s="12" t="s">
        <v>18</v>
      </c>
      <c r="K115" s="12">
        <f>VLOOKUP(MID(J115,4,12),基础资料!$A$2:$C$46,3,0)</f>
        <v>9</v>
      </c>
      <c r="L115" s="12" t="s">
        <v>57</v>
      </c>
      <c r="M115" s="12">
        <f>VLOOKUP(L115,基础资料!$B$2:$C$46,2,0)</f>
        <v>14</v>
      </c>
      <c r="N115" s="12" t="s">
        <v>274</v>
      </c>
      <c r="O115" s="12">
        <f>VLOOKUP(LEFT(N115,2),基础资料!$B$2:$C$46,2,0)</f>
        <v>19</v>
      </c>
      <c r="P115" s="12" t="s">
        <v>19</v>
      </c>
      <c r="Q115" s="12">
        <f>VLOOKUP(LEFT(P115,2),基础资料!$B$2:$C$46,2,0)</f>
        <v>9</v>
      </c>
      <c r="R115" s="12"/>
      <c r="S115" s="18" t="s">
        <v>45</v>
      </c>
      <c r="T115" s="12" t="e">
        <f>VLOOKUP(S115,部门!$A$2:$B$49,2,0)</f>
        <v>#N/A</v>
      </c>
      <c r="U115" s="12" t="s">
        <v>45</v>
      </c>
      <c r="V115" s="15" t="s">
        <v>358</v>
      </c>
      <c r="W115" s="12">
        <f>IF(LEFT(V115,1)="b",VLOOKUP(V115,固定资产!$B$2:$C$838,2,0),VLOOKUP(VALUE(V115),固定资产!$B$2:$C$838,2,0))</f>
        <v>202</v>
      </c>
      <c r="X115" s="12" t="s">
        <v>60</v>
      </c>
      <c r="Y115" s="12">
        <f>VLOOKUP(X115,供应商!$A$1:$B$1045,2,0)</f>
        <v>13405</v>
      </c>
      <c r="Z115" s="12" t="s">
        <v>299</v>
      </c>
      <c r="AA115" s="12"/>
      <c r="AB115" s="12"/>
      <c r="AC115" s="12"/>
      <c r="AD115" s="12" t="s">
        <v>278</v>
      </c>
    </row>
    <row r="116" spans="1:30" ht="14.25" x14ac:dyDescent="0.15">
      <c r="A116" s="12">
        <v>113</v>
      </c>
      <c r="B116" s="12">
        <v>5.5</v>
      </c>
      <c r="C116" s="12" t="s">
        <v>360</v>
      </c>
      <c r="D116" s="12" t="s">
        <v>357</v>
      </c>
      <c r="E116" s="12"/>
      <c r="F116" s="12" t="s">
        <v>298</v>
      </c>
      <c r="G116">
        <v>11610</v>
      </c>
      <c r="H116" s="12" t="s">
        <v>2056</v>
      </c>
      <c r="I116" s="12">
        <f>VLOOKUP(H116,基础资料!$A$2:$C$46,3,0)</f>
        <v>12</v>
      </c>
      <c r="J116" s="12" t="s">
        <v>18</v>
      </c>
      <c r="K116" s="12">
        <f>VLOOKUP(MID(J116,4,12),基础资料!$A$2:$C$46,3,0)</f>
        <v>9</v>
      </c>
      <c r="L116" s="12" t="s">
        <v>57</v>
      </c>
      <c r="M116" s="12">
        <f>VLOOKUP(L116,基础资料!$B$2:$C$46,2,0)</f>
        <v>14</v>
      </c>
      <c r="N116" s="12" t="s">
        <v>274</v>
      </c>
      <c r="O116" s="12">
        <f>VLOOKUP(LEFT(N116,2),基础资料!$B$2:$C$46,2,0)</f>
        <v>19</v>
      </c>
      <c r="P116" s="12" t="s">
        <v>19</v>
      </c>
      <c r="Q116" s="12">
        <f>VLOOKUP(LEFT(P116,2),基础资料!$B$2:$C$46,2,0)</f>
        <v>9</v>
      </c>
      <c r="R116" s="12"/>
      <c r="S116" s="18" t="s">
        <v>45</v>
      </c>
      <c r="T116" s="12" t="e">
        <f>VLOOKUP(S116,部门!$A$2:$B$49,2,0)</f>
        <v>#N/A</v>
      </c>
      <c r="U116" s="12" t="s">
        <v>45</v>
      </c>
      <c r="V116" s="15" t="s">
        <v>358</v>
      </c>
      <c r="W116" s="12">
        <f>IF(LEFT(V116,1)="b",VLOOKUP(V116,固定资产!$B$2:$C$838,2,0),VLOOKUP(VALUE(V116),固定资产!$B$2:$C$838,2,0))</f>
        <v>202</v>
      </c>
      <c r="X116" s="12" t="s">
        <v>60</v>
      </c>
      <c r="Y116" s="12">
        <f>VLOOKUP(X116,供应商!$A$1:$B$1045,2,0)</f>
        <v>13405</v>
      </c>
      <c r="Z116" s="12" t="s">
        <v>299</v>
      </c>
      <c r="AA116" s="12"/>
      <c r="AB116" s="12"/>
      <c r="AC116" s="12"/>
      <c r="AD116" s="12" t="s">
        <v>278</v>
      </c>
    </row>
    <row r="117" spans="1:30" ht="14.25" x14ac:dyDescent="0.15">
      <c r="A117" s="12">
        <v>114</v>
      </c>
      <c r="B117" s="12">
        <v>2.2000000000000002</v>
      </c>
      <c r="C117" s="12" t="s">
        <v>361</v>
      </c>
      <c r="D117" s="12" t="s">
        <v>362</v>
      </c>
      <c r="E117" s="12"/>
      <c r="F117" s="12">
        <v>0</v>
      </c>
      <c r="G117">
        <v>11610</v>
      </c>
      <c r="H117" s="12" t="s">
        <v>97</v>
      </c>
      <c r="I117" s="12">
        <f>VLOOKUP(H117,基础资料!$A$2:$C$46,3,0)</f>
        <v>46</v>
      </c>
      <c r="J117" s="12" t="s">
        <v>18</v>
      </c>
      <c r="K117" s="12">
        <f>VLOOKUP(MID(J117,4,12),基础资料!$A$2:$C$46,3,0)</f>
        <v>9</v>
      </c>
      <c r="L117" s="12" t="s">
        <v>20</v>
      </c>
      <c r="M117" s="12">
        <f>VLOOKUP(L117,基础资料!$B$2:$C$46,2,0)</f>
        <v>15</v>
      </c>
      <c r="N117" s="12" t="s">
        <v>274</v>
      </c>
      <c r="O117" s="12">
        <f>VLOOKUP(LEFT(N117,2),基础资料!$B$2:$C$46,2,0)</f>
        <v>19</v>
      </c>
      <c r="P117" s="12" t="s">
        <v>19</v>
      </c>
      <c r="Q117" s="12">
        <f>VLOOKUP(LEFT(P117,2),基础资料!$B$2:$C$46,2,0)</f>
        <v>9</v>
      </c>
      <c r="R117" s="12"/>
      <c r="S117" s="18" t="s">
        <v>45</v>
      </c>
      <c r="T117" s="12" t="e">
        <f>VLOOKUP(S117,部门!$A$2:$B$49,2,0)</f>
        <v>#N/A</v>
      </c>
      <c r="U117" s="12" t="s">
        <v>98</v>
      </c>
      <c r="V117" s="15" t="s">
        <v>364</v>
      </c>
      <c r="W117" s="12">
        <f>IF(LEFT(V117,1)="b",VLOOKUP(V117,固定资产!$B$2:$C$838,2,0),VLOOKUP(VALUE(V117),固定资产!$B$2:$C$838,2,0))</f>
        <v>428</v>
      </c>
      <c r="X117" s="12" t="s">
        <v>363</v>
      </c>
      <c r="Y117" s="12" t="e">
        <f>VLOOKUP(X117,供应商!$A$1:$B$1045,2,0)</f>
        <v>#N/A</v>
      </c>
      <c r="Z117" s="12"/>
      <c r="AA117" s="12"/>
      <c r="AB117" s="12"/>
      <c r="AC117" s="12"/>
      <c r="AD117" s="12"/>
    </row>
    <row r="118" spans="1:30" ht="14.25" x14ac:dyDescent="0.15">
      <c r="A118" s="12">
        <v>115</v>
      </c>
      <c r="B118" s="12">
        <v>2.2000000000000002</v>
      </c>
      <c r="C118" s="12" t="s">
        <v>365</v>
      </c>
      <c r="D118" s="12" t="s">
        <v>366</v>
      </c>
      <c r="E118" s="12"/>
      <c r="F118" s="12" t="s">
        <v>367</v>
      </c>
      <c r="G118">
        <v>11610</v>
      </c>
      <c r="H118" s="12" t="s">
        <v>97</v>
      </c>
      <c r="I118" s="12">
        <f>VLOOKUP(H118,基础资料!$A$2:$C$46,3,0)</f>
        <v>46</v>
      </c>
      <c r="J118" s="12" t="s">
        <v>18</v>
      </c>
      <c r="K118" s="12">
        <f>VLOOKUP(MID(J118,4,12),基础资料!$A$2:$C$46,3,0)</f>
        <v>9</v>
      </c>
      <c r="L118" s="12" t="s">
        <v>20</v>
      </c>
      <c r="M118" s="12">
        <f>VLOOKUP(L118,基础资料!$B$2:$C$46,2,0)</f>
        <v>15</v>
      </c>
      <c r="N118" s="12" t="s">
        <v>274</v>
      </c>
      <c r="O118" s="12">
        <f>VLOOKUP(LEFT(N118,2),基础资料!$B$2:$C$46,2,0)</f>
        <v>19</v>
      </c>
      <c r="P118" s="12" t="s">
        <v>19</v>
      </c>
      <c r="Q118" s="12">
        <f>VLOOKUP(LEFT(P118,2),基础资料!$B$2:$C$46,2,0)</f>
        <v>9</v>
      </c>
      <c r="R118" s="12"/>
      <c r="S118" s="18" t="s">
        <v>45</v>
      </c>
      <c r="T118" s="12" t="e">
        <f>VLOOKUP(S118,部门!$A$2:$B$49,2,0)</f>
        <v>#N/A</v>
      </c>
      <c r="U118" s="12" t="s">
        <v>98</v>
      </c>
      <c r="V118" s="15" t="s">
        <v>370</v>
      </c>
      <c r="W118" s="12">
        <f>IF(LEFT(V118,1)="b",VLOOKUP(V118,固定资产!$B$2:$C$838,2,0),VLOOKUP(VALUE(V118),固定资产!$B$2:$C$838,2,0))</f>
        <v>350</v>
      </c>
      <c r="X118" s="12" t="s">
        <v>194</v>
      </c>
      <c r="Y118" s="12">
        <f>VLOOKUP(X118,供应商!$A$1:$B$1045,2,0)</f>
        <v>63296</v>
      </c>
      <c r="Z118" s="12" t="s">
        <v>368</v>
      </c>
      <c r="AA118" s="12"/>
      <c r="AB118" s="12"/>
      <c r="AC118" s="12"/>
      <c r="AD118" s="12" t="s">
        <v>369</v>
      </c>
    </row>
    <row r="119" spans="1:30" ht="14.25" x14ac:dyDescent="0.15">
      <c r="A119" s="12">
        <v>116</v>
      </c>
      <c r="B119" s="12">
        <v>2.2000000000000002</v>
      </c>
      <c r="C119" s="12" t="s">
        <v>371</v>
      </c>
      <c r="D119" s="12" t="s">
        <v>366</v>
      </c>
      <c r="E119" s="12"/>
      <c r="F119" s="12" t="s">
        <v>372</v>
      </c>
      <c r="G119">
        <v>11610</v>
      </c>
      <c r="H119" s="12" t="s">
        <v>2056</v>
      </c>
      <c r="I119" s="12">
        <f>VLOOKUP(H119,基础资料!$A$2:$C$46,3,0)</f>
        <v>12</v>
      </c>
      <c r="J119" s="12" t="s">
        <v>18</v>
      </c>
      <c r="K119" s="12">
        <f>VLOOKUP(MID(J119,4,12),基础资料!$A$2:$C$46,3,0)</f>
        <v>9</v>
      </c>
      <c r="L119" s="12" t="s">
        <v>20</v>
      </c>
      <c r="M119" s="12">
        <f>VLOOKUP(L119,基础资料!$B$2:$C$46,2,0)</f>
        <v>15</v>
      </c>
      <c r="N119" s="12" t="s">
        <v>274</v>
      </c>
      <c r="O119" s="12">
        <f>VLOOKUP(LEFT(N119,2),基础资料!$B$2:$C$46,2,0)</f>
        <v>19</v>
      </c>
      <c r="P119" s="12" t="s">
        <v>19</v>
      </c>
      <c r="Q119" s="12">
        <f>VLOOKUP(LEFT(P119,2),基础资料!$B$2:$C$46,2,0)</f>
        <v>9</v>
      </c>
      <c r="R119" s="12"/>
      <c r="S119" s="18" t="s">
        <v>45</v>
      </c>
      <c r="T119" s="12" t="e">
        <f>VLOOKUP(S119,部门!$A$2:$B$49,2,0)</f>
        <v>#N/A</v>
      </c>
      <c r="U119" s="12" t="s">
        <v>45</v>
      </c>
      <c r="V119" s="15"/>
      <c r="W119" s="12" t="e">
        <f>IF(LEFT(V119,1)="b",VLOOKUP(V119,固定资产!$B$2:$C$838,2,0),VLOOKUP(VALUE(V119),固定资产!$B$2:$C$838,2,0))</f>
        <v>#N/A</v>
      </c>
      <c r="X119" s="12"/>
      <c r="Y119" s="12" t="e">
        <f>VLOOKUP(X119,供应商!$A$1:$B$1045,2,0)</f>
        <v>#N/A</v>
      </c>
      <c r="Z119" s="12" t="s">
        <v>373</v>
      </c>
      <c r="AA119" s="12"/>
      <c r="AB119" s="12"/>
      <c r="AC119" s="12"/>
      <c r="AD119" s="12" t="s">
        <v>374</v>
      </c>
    </row>
    <row r="120" spans="1:30" ht="14.25" x14ac:dyDescent="0.15">
      <c r="A120" s="12">
        <v>117</v>
      </c>
      <c r="B120" s="12">
        <v>2.2000000000000002</v>
      </c>
      <c r="C120" s="12" t="s">
        <v>375</v>
      </c>
      <c r="D120" s="12" t="s">
        <v>366</v>
      </c>
      <c r="E120" s="12"/>
      <c r="F120" s="12" t="s">
        <v>372</v>
      </c>
      <c r="G120">
        <v>11610</v>
      </c>
      <c r="H120" s="12" t="s">
        <v>2056</v>
      </c>
      <c r="I120" s="12">
        <f>VLOOKUP(H120,基础资料!$A$2:$C$46,3,0)</f>
        <v>12</v>
      </c>
      <c r="J120" s="12" t="s">
        <v>18</v>
      </c>
      <c r="K120" s="12">
        <f>VLOOKUP(MID(J120,4,12),基础资料!$A$2:$C$46,3,0)</f>
        <v>9</v>
      </c>
      <c r="L120" s="12" t="s">
        <v>20</v>
      </c>
      <c r="M120" s="12">
        <f>VLOOKUP(L120,基础资料!$B$2:$C$46,2,0)</f>
        <v>15</v>
      </c>
      <c r="N120" s="12" t="s">
        <v>274</v>
      </c>
      <c r="O120" s="12">
        <f>VLOOKUP(LEFT(N120,2),基础资料!$B$2:$C$46,2,0)</f>
        <v>19</v>
      </c>
      <c r="P120" s="12" t="s">
        <v>19</v>
      </c>
      <c r="Q120" s="12">
        <f>VLOOKUP(LEFT(P120,2),基础资料!$B$2:$C$46,2,0)</f>
        <v>9</v>
      </c>
      <c r="R120" s="12"/>
      <c r="S120" s="18" t="s">
        <v>45</v>
      </c>
      <c r="T120" s="12" t="e">
        <f>VLOOKUP(S120,部门!$A$2:$B$49,2,0)</f>
        <v>#N/A</v>
      </c>
      <c r="U120" s="12" t="s">
        <v>45</v>
      </c>
      <c r="V120" s="15"/>
      <c r="W120" s="12" t="e">
        <f>IF(LEFT(V120,1)="b",VLOOKUP(V120,固定资产!$B$2:$C$838,2,0),VLOOKUP(VALUE(V120),固定资产!$B$2:$C$838,2,0))</f>
        <v>#N/A</v>
      </c>
      <c r="X120" s="12" t="s">
        <v>194</v>
      </c>
      <c r="Y120" s="12">
        <f>VLOOKUP(X120,供应商!$A$1:$B$1045,2,0)</f>
        <v>63296</v>
      </c>
      <c r="Z120" s="12" t="s">
        <v>373</v>
      </c>
      <c r="AA120" s="12"/>
      <c r="AB120" s="12"/>
      <c r="AC120" s="12"/>
      <c r="AD120" s="12" t="s">
        <v>374</v>
      </c>
    </row>
    <row r="121" spans="1:30" ht="14.25" x14ac:dyDescent="0.15">
      <c r="A121" s="12">
        <v>118</v>
      </c>
      <c r="B121" s="12">
        <v>2.2000000000000002</v>
      </c>
      <c r="C121" s="12" t="s">
        <v>376</v>
      </c>
      <c r="D121" s="12" t="s">
        <v>366</v>
      </c>
      <c r="E121" s="12"/>
      <c r="F121" s="12" t="s">
        <v>372</v>
      </c>
      <c r="G121">
        <v>11610</v>
      </c>
      <c r="H121" s="12" t="s">
        <v>2056</v>
      </c>
      <c r="I121" s="12">
        <f>VLOOKUP(H121,基础资料!$A$2:$C$46,3,0)</f>
        <v>12</v>
      </c>
      <c r="J121" s="12" t="s">
        <v>18</v>
      </c>
      <c r="K121" s="12">
        <f>VLOOKUP(MID(J121,4,12),基础资料!$A$2:$C$46,3,0)</f>
        <v>9</v>
      </c>
      <c r="L121" s="12" t="s">
        <v>20</v>
      </c>
      <c r="M121" s="12">
        <f>VLOOKUP(L121,基础资料!$B$2:$C$46,2,0)</f>
        <v>15</v>
      </c>
      <c r="N121" s="12" t="s">
        <v>274</v>
      </c>
      <c r="O121" s="12">
        <f>VLOOKUP(LEFT(N121,2),基础资料!$B$2:$C$46,2,0)</f>
        <v>19</v>
      </c>
      <c r="P121" s="12" t="s">
        <v>19</v>
      </c>
      <c r="Q121" s="12">
        <f>VLOOKUP(LEFT(P121,2),基础资料!$B$2:$C$46,2,0)</f>
        <v>9</v>
      </c>
      <c r="R121" s="12"/>
      <c r="S121" s="18" t="s">
        <v>45</v>
      </c>
      <c r="T121" s="12" t="e">
        <f>VLOOKUP(S121,部门!$A$2:$B$49,2,0)</f>
        <v>#N/A</v>
      </c>
      <c r="U121" s="12" t="s">
        <v>45</v>
      </c>
      <c r="V121" s="15"/>
      <c r="W121" s="12" t="e">
        <f>IF(LEFT(V121,1)="b",VLOOKUP(V121,固定资产!$B$2:$C$838,2,0),VLOOKUP(VALUE(V121),固定资产!$B$2:$C$838,2,0))</f>
        <v>#N/A</v>
      </c>
      <c r="X121" s="12"/>
      <c r="Y121" s="12" t="e">
        <f>VLOOKUP(X121,供应商!$A$1:$B$1045,2,0)</f>
        <v>#N/A</v>
      </c>
      <c r="Z121" s="12" t="s">
        <v>373</v>
      </c>
      <c r="AA121" s="12"/>
      <c r="AB121" s="12"/>
      <c r="AC121" s="12"/>
      <c r="AD121" s="12" t="s">
        <v>374</v>
      </c>
    </row>
    <row r="122" spans="1:30" ht="14.25" x14ac:dyDescent="0.15">
      <c r="A122" s="12">
        <v>119</v>
      </c>
      <c r="B122" s="12">
        <v>2.2000000000000002</v>
      </c>
      <c r="C122" s="12" t="s">
        <v>377</v>
      </c>
      <c r="D122" s="12" t="s">
        <v>366</v>
      </c>
      <c r="E122" s="12"/>
      <c r="F122" s="12" t="s">
        <v>372</v>
      </c>
      <c r="G122">
        <v>11610</v>
      </c>
      <c r="H122" s="12" t="s">
        <v>97</v>
      </c>
      <c r="I122" s="12">
        <f>VLOOKUP(H122,基础资料!$A$2:$C$46,3,0)</f>
        <v>46</v>
      </c>
      <c r="J122" s="12" t="s">
        <v>18</v>
      </c>
      <c r="K122" s="12">
        <f>VLOOKUP(MID(J122,4,12),基础资料!$A$2:$C$46,3,0)</f>
        <v>9</v>
      </c>
      <c r="L122" s="12" t="s">
        <v>20</v>
      </c>
      <c r="M122" s="12">
        <f>VLOOKUP(L122,基础资料!$B$2:$C$46,2,0)</f>
        <v>15</v>
      </c>
      <c r="N122" s="12" t="s">
        <v>274</v>
      </c>
      <c r="O122" s="12">
        <f>VLOOKUP(LEFT(N122,2),基础资料!$B$2:$C$46,2,0)</f>
        <v>19</v>
      </c>
      <c r="P122" s="12" t="s">
        <v>19</v>
      </c>
      <c r="Q122" s="12">
        <f>VLOOKUP(LEFT(P122,2),基础资料!$B$2:$C$46,2,0)</f>
        <v>9</v>
      </c>
      <c r="R122" s="12"/>
      <c r="S122" s="18" t="s">
        <v>45</v>
      </c>
      <c r="T122" s="12" t="e">
        <f>VLOOKUP(S122,部门!$A$2:$B$49,2,0)</f>
        <v>#N/A</v>
      </c>
      <c r="U122" s="12" t="s">
        <v>120</v>
      </c>
      <c r="V122" s="15"/>
      <c r="W122" s="12" t="e">
        <f>IF(LEFT(V122,1)="b",VLOOKUP(V122,固定资产!$B$2:$C$838,2,0),VLOOKUP(VALUE(V122),固定资产!$B$2:$C$838,2,0))</f>
        <v>#N/A</v>
      </c>
      <c r="X122" s="12"/>
      <c r="Y122" s="12" t="e">
        <f>VLOOKUP(X122,供应商!$A$1:$B$1045,2,0)</f>
        <v>#N/A</v>
      </c>
      <c r="Z122" s="12" t="s">
        <v>373</v>
      </c>
      <c r="AA122" s="12"/>
      <c r="AB122" s="12"/>
      <c r="AC122" s="12"/>
      <c r="AD122" s="12" t="s">
        <v>378</v>
      </c>
    </row>
    <row r="123" spans="1:30" ht="14.25" x14ac:dyDescent="0.15">
      <c r="A123" s="12">
        <v>120</v>
      </c>
      <c r="B123" s="12">
        <v>2.2000000000000002</v>
      </c>
      <c r="C123" s="12" t="s">
        <v>379</v>
      </c>
      <c r="D123" s="12" t="s">
        <v>380</v>
      </c>
      <c r="E123" s="12"/>
      <c r="F123" s="12" t="s">
        <v>381</v>
      </c>
      <c r="G123">
        <v>11610</v>
      </c>
      <c r="H123" s="12" t="s">
        <v>2056</v>
      </c>
      <c r="I123" s="12">
        <f>VLOOKUP(H123,基础资料!$A$2:$C$46,3,0)</f>
        <v>12</v>
      </c>
      <c r="J123" s="12" t="s">
        <v>18</v>
      </c>
      <c r="K123" s="12">
        <f>VLOOKUP(MID(J123,4,12),基础资料!$A$2:$C$46,3,0)</f>
        <v>9</v>
      </c>
      <c r="L123" s="12" t="s">
        <v>20</v>
      </c>
      <c r="M123" s="12">
        <f>VLOOKUP(L123,基础资料!$B$2:$C$46,2,0)</f>
        <v>15</v>
      </c>
      <c r="N123" s="12" t="s">
        <v>274</v>
      </c>
      <c r="O123" s="12">
        <f>VLOOKUP(LEFT(N123,2),基础资料!$B$2:$C$46,2,0)</f>
        <v>19</v>
      </c>
      <c r="P123" s="12" t="s">
        <v>19</v>
      </c>
      <c r="Q123" s="12">
        <f>VLOOKUP(LEFT(P123,2),基础资料!$B$2:$C$46,2,0)</f>
        <v>9</v>
      </c>
      <c r="R123" s="12"/>
      <c r="S123" s="18" t="s">
        <v>45</v>
      </c>
      <c r="T123" s="12" t="e">
        <f>VLOOKUP(S123,部门!$A$2:$B$49,2,0)</f>
        <v>#N/A</v>
      </c>
      <c r="U123" s="12" t="s">
        <v>45</v>
      </c>
      <c r="V123" s="15"/>
      <c r="W123" s="12" t="e">
        <f>IF(LEFT(V123,1)="b",VLOOKUP(V123,固定资产!$B$2:$C$838,2,0),VLOOKUP(VALUE(V123),固定资产!$B$2:$C$838,2,0))</f>
        <v>#N/A</v>
      </c>
      <c r="X123" s="12"/>
      <c r="Y123" s="12" t="e">
        <f>VLOOKUP(X123,供应商!$A$1:$B$1045,2,0)</f>
        <v>#N/A</v>
      </c>
      <c r="Z123" s="12" t="s">
        <v>157</v>
      </c>
      <c r="AA123" s="12"/>
      <c r="AB123" s="12"/>
      <c r="AC123" s="12"/>
      <c r="AD123" s="12" t="s">
        <v>382</v>
      </c>
    </row>
    <row r="124" spans="1:30" ht="14.25" x14ac:dyDescent="0.15">
      <c r="A124" s="12">
        <v>121</v>
      </c>
      <c r="B124" s="12">
        <v>4</v>
      </c>
      <c r="C124" s="12" t="s">
        <v>383</v>
      </c>
      <c r="D124" s="12" t="s">
        <v>384</v>
      </c>
      <c r="E124" s="12"/>
      <c r="F124" s="12" t="s">
        <v>385</v>
      </c>
      <c r="G124">
        <v>11610</v>
      </c>
      <c r="H124" s="12" t="s">
        <v>2056</v>
      </c>
      <c r="I124" s="12">
        <f>VLOOKUP(H124,基础资料!$A$2:$C$46,3,0)</f>
        <v>12</v>
      </c>
      <c r="J124" s="12" t="s">
        <v>18</v>
      </c>
      <c r="K124" s="12">
        <f>VLOOKUP(MID(J124,4,12),基础资料!$A$2:$C$46,3,0)</f>
        <v>9</v>
      </c>
      <c r="L124" s="12" t="s">
        <v>57</v>
      </c>
      <c r="M124" s="12">
        <f>VLOOKUP(L124,基础资料!$B$2:$C$46,2,0)</f>
        <v>14</v>
      </c>
      <c r="N124" s="12" t="s">
        <v>16</v>
      </c>
      <c r="O124" s="12">
        <f>VLOOKUP(LEFT(N124,2),基础资料!$B$2:$C$46,2,0)</f>
        <v>20</v>
      </c>
      <c r="P124" s="12" t="s">
        <v>19</v>
      </c>
      <c r="Q124" s="12">
        <f>VLOOKUP(LEFT(P124,2),基础资料!$B$2:$C$46,2,0)</f>
        <v>9</v>
      </c>
      <c r="R124" s="12"/>
      <c r="S124" s="18" t="s">
        <v>116</v>
      </c>
      <c r="T124" s="12" t="e">
        <f>VLOOKUP(S124,部门!$A$2:$B$49,2,0)</f>
        <v>#N/A</v>
      </c>
      <c r="U124" s="12" t="s">
        <v>120</v>
      </c>
      <c r="V124" s="15" t="s">
        <v>388</v>
      </c>
      <c r="W124" s="12">
        <f>IF(LEFT(V124,1)="b",VLOOKUP(V124,固定资产!$B$2:$C$838,2,0),VLOOKUP(VALUE(V124),固定资产!$B$2:$C$838,2,0))</f>
        <v>634</v>
      </c>
      <c r="X124" s="12" t="s">
        <v>386</v>
      </c>
      <c r="Y124" s="12" t="e">
        <f>VLOOKUP(X124,供应商!$A$1:$B$1045,2,0)</f>
        <v>#N/A</v>
      </c>
      <c r="Z124" s="12"/>
      <c r="AA124" s="12"/>
      <c r="AB124" s="12"/>
      <c r="AC124" s="12"/>
      <c r="AD124" s="12" t="s">
        <v>387</v>
      </c>
    </row>
    <row r="125" spans="1:30" ht="14.25" x14ac:dyDescent="0.15">
      <c r="A125" s="12">
        <v>122</v>
      </c>
      <c r="B125" s="12">
        <v>4</v>
      </c>
      <c r="C125" s="12" t="s">
        <v>389</v>
      </c>
      <c r="D125" s="12" t="s">
        <v>384</v>
      </c>
      <c r="E125" s="12"/>
      <c r="F125" s="12" t="s">
        <v>390</v>
      </c>
      <c r="G125">
        <v>11610</v>
      </c>
      <c r="H125" s="12" t="s">
        <v>2056</v>
      </c>
      <c r="I125" s="12">
        <f>VLOOKUP(H125,基础资料!$A$2:$C$46,3,0)</f>
        <v>12</v>
      </c>
      <c r="J125" s="12" t="s">
        <v>18</v>
      </c>
      <c r="K125" s="12">
        <f>VLOOKUP(MID(J125,4,12),基础资料!$A$2:$C$46,3,0)</f>
        <v>9</v>
      </c>
      <c r="L125" s="12" t="s">
        <v>57</v>
      </c>
      <c r="M125" s="12">
        <f>VLOOKUP(L125,基础资料!$B$2:$C$46,2,0)</f>
        <v>14</v>
      </c>
      <c r="N125" s="12" t="s">
        <v>16</v>
      </c>
      <c r="O125" s="12">
        <f>VLOOKUP(LEFT(N125,2),基础资料!$B$2:$C$46,2,0)</f>
        <v>20</v>
      </c>
      <c r="P125" s="12" t="s">
        <v>19</v>
      </c>
      <c r="Q125" s="12">
        <f>VLOOKUP(LEFT(P125,2),基础资料!$B$2:$C$46,2,0)</f>
        <v>9</v>
      </c>
      <c r="R125" s="12"/>
      <c r="S125" s="18" t="s">
        <v>116</v>
      </c>
      <c r="T125" s="12" t="e">
        <f>VLOOKUP(S125,部门!$A$2:$B$49,2,0)</f>
        <v>#N/A</v>
      </c>
      <c r="U125" s="12" t="s">
        <v>120</v>
      </c>
      <c r="V125" s="15" t="s">
        <v>392</v>
      </c>
      <c r="W125" s="12">
        <f>IF(LEFT(V125,1)="b",VLOOKUP(V125,固定资产!$B$2:$C$838,2,0),VLOOKUP(VALUE(V125),固定资产!$B$2:$C$838,2,0))</f>
        <v>110</v>
      </c>
      <c r="X125" s="12" t="s">
        <v>60</v>
      </c>
      <c r="Y125" s="12">
        <f>VLOOKUP(X125,供应商!$A$1:$B$1045,2,0)</f>
        <v>13405</v>
      </c>
      <c r="Z125" s="12" t="s">
        <v>391</v>
      </c>
      <c r="AA125" s="12"/>
      <c r="AB125" s="12"/>
      <c r="AC125" s="12"/>
      <c r="AD125" s="12" t="s">
        <v>387</v>
      </c>
    </row>
    <row r="126" spans="1:30" ht="14.25" x14ac:dyDescent="0.15">
      <c r="A126" s="12">
        <v>123</v>
      </c>
      <c r="B126" s="12">
        <v>4</v>
      </c>
      <c r="C126" s="12" t="s">
        <v>393</v>
      </c>
      <c r="D126" s="12" t="s">
        <v>394</v>
      </c>
      <c r="E126" s="12"/>
      <c r="F126" s="12" t="s">
        <v>395</v>
      </c>
      <c r="G126">
        <v>11610</v>
      </c>
      <c r="H126" s="12" t="s">
        <v>2056</v>
      </c>
      <c r="I126" s="12">
        <f>VLOOKUP(H126,基础资料!$A$2:$C$46,3,0)</f>
        <v>12</v>
      </c>
      <c r="J126" s="12" t="s">
        <v>18</v>
      </c>
      <c r="K126" s="12">
        <f>VLOOKUP(MID(J126,4,12),基础资料!$A$2:$C$46,3,0)</f>
        <v>9</v>
      </c>
      <c r="L126" s="12" t="s">
        <v>57</v>
      </c>
      <c r="M126" s="12">
        <f>VLOOKUP(L126,基础资料!$B$2:$C$46,2,0)</f>
        <v>14</v>
      </c>
      <c r="N126" s="12" t="s">
        <v>16</v>
      </c>
      <c r="O126" s="12">
        <f>VLOOKUP(LEFT(N126,2),基础资料!$B$2:$C$46,2,0)</f>
        <v>20</v>
      </c>
      <c r="P126" s="12" t="s">
        <v>19</v>
      </c>
      <c r="Q126" s="12">
        <f>VLOOKUP(LEFT(P126,2),基础资料!$B$2:$C$46,2,0)</f>
        <v>9</v>
      </c>
      <c r="R126" s="12"/>
      <c r="S126" s="18" t="s">
        <v>116</v>
      </c>
      <c r="T126" s="12" t="e">
        <f>VLOOKUP(S126,部门!$A$2:$B$49,2,0)</f>
        <v>#N/A</v>
      </c>
      <c r="U126" s="12" t="s">
        <v>120</v>
      </c>
      <c r="V126" s="15" t="s">
        <v>396</v>
      </c>
      <c r="W126" s="12">
        <f>IF(LEFT(V126,1)="b",VLOOKUP(V126,固定资产!$B$2:$C$838,2,0),VLOOKUP(VALUE(V126),固定资产!$B$2:$C$838,2,0))</f>
        <v>205</v>
      </c>
      <c r="X126" s="12" t="s">
        <v>60</v>
      </c>
      <c r="Y126" s="12">
        <f>VLOOKUP(X126,供应商!$A$1:$B$1045,2,0)</f>
        <v>13405</v>
      </c>
      <c r="Z126" s="12" t="s">
        <v>391</v>
      </c>
      <c r="AA126" s="12"/>
      <c r="AB126" s="12"/>
      <c r="AC126" s="12"/>
      <c r="AD126" s="12" t="s">
        <v>387</v>
      </c>
    </row>
    <row r="127" spans="1:30" ht="14.25" x14ac:dyDescent="0.15">
      <c r="A127" s="12">
        <v>124</v>
      </c>
      <c r="B127" s="12">
        <v>4</v>
      </c>
      <c r="C127" s="12" t="s">
        <v>397</v>
      </c>
      <c r="D127" s="12" t="s">
        <v>394</v>
      </c>
      <c r="E127" s="12"/>
      <c r="F127" s="12" t="s">
        <v>395</v>
      </c>
      <c r="G127">
        <v>11610</v>
      </c>
      <c r="H127" s="12" t="s">
        <v>2056</v>
      </c>
      <c r="I127" s="12">
        <f>VLOOKUP(H127,基础资料!$A$2:$C$46,3,0)</f>
        <v>12</v>
      </c>
      <c r="J127" s="12" t="s">
        <v>18</v>
      </c>
      <c r="K127" s="12">
        <f>VLOOKUP(MID(J127,4,12),基础资料!$A$2:$C$46,3,0)</f>
        <v>9</v>
      </c>
      <c r="L127" s="12" t="s">
        <v>57</v>
      </c>
      <c r="M127" s="12">
        <f>VLOOKUP(L127,基础资料!$B$2:$C$46,2,0)</f>
        <v>14</v>
      </c>
      <c r="N127" s="12" t="s">
        <v>16</v>
      </c>
      <c r="O127" s="12">
        <f>VLOOKUP(LEFT(N127,2),基础资料!$B$2:$C$46,2,0)</f>
        <v>20</v>
      </c>
      <c r="P127" s="12" t="s">
        <v>19</v>
      </c>
      <c r="Q127" s="12">
        <f>VLOOKUP(LEFT(P127,2),基础资料!$B$2:$C$46,2,0)</f>
        <v>9</v>
      </c>
      <c r="R127" s="12"/>
      <c r="S127" s="18" t="s">
        <v>116</v>
      </c>
      <c r="T127" s="12" t="e">
        <f>VLOOKUP(S127,部门!$A$2:$B$49,2,0)</f>
        <v>#N/A</v>
      </c>
      <c r="U127" s="12" t="s">
        <v>120</v>
      </c>
      <c r="V127" s="15" t="s">
        <v>396</v>
      </c>
      <c r="W127" s="12">
        <f>IF(LEFT(V127,1)="b",VLOOKUP(V127,固定资产!$B$2:$C$838,2,0),VLOOKUP(VALUE(V127),固定资产!$B$2:$C$838,2,0))</f>
        <v>205</v>
      </c>
      <c r="X127" s="12" t="s">
        <v>60</v>
      </c>
      <c r="Y127" s="12">
        <f>VLOOKUP(X127,供应商!$A$1:$B$1045,2,0)</f>
        <v>13405</v>
      </c>
      <c r="Z127" s="12" t="s">
        <v>391</v>
      </c>
      <c r="AA127" s="12"/>
      <c r="AB127" s="12"/>
      <c r="AC127" s="12"/>
      <c r="AD127" s="12" t="s">
        <v>387</v>
      </c>
    </row>
    <row r="128" spans="1:30" ht="14.25" x14ac:dyDescent="0.15">
      <c r="A128" s="12">
        <v>125</v>
      </c>
      <c r="B128" s="12">
        <v>4</v>
      </c>
      <c r="C128" s="12" t="s">
        <v>398</v>
      </c>
      <c r="D128" s="12" t="s">
        <v>394</v>
      </c>
      <c r="E128" s="12"/>
      <c r="F128" s="12" t="s">
        <v>399</v>
      </c>
      <c r="G128">
        <v>11610</v>
      </c>
      <c r="H128" s="12" t="s">
        <v>2056</v>
      </c>
      <c r="I128" s="12">
        <f>VLOOKUP(H128,基础资料!$A$2:$C$46,3,0)</f>
        <v>12</v>
      </c>
      <c r="J128" s="12" t="s">
        <v>18</v>
      </c>
      <c r="K128" s="12">
        <f>VLOOKUP(MID(J128,4,12),基础资料!$A$2:$C$46,3,0)</f>
        <v>9</v>
      </c>
      <c r="L128" s="12" t="s">
        <v>57</v>
      </c>
      <c r="M128" s="12">
        <f>VLOOKUP(L128,基础资料!$B$2:$C$46,2,0)</f>
        <v>14</v>
      </c>
      <c r="N128" s="12" t="s">
        <v>16</v>
      </c>
      <c r="O128" s="12">
        <f>VLOOKUP(LEFT(N128,2),基础资料!$B$2:$C$46,2,0)</f>
        <v>20</v>
      </c>
      <c r="P128" s="12" t="s">
        <v>19</v>
      </c>
      <c r="Q128" s="12">
        <f>VLOOKUP(LEFT(P128,2),基础资料!$B$2:$C$46,2,0)</f>
        <v>9</v>
      </c>
      <c r="R128" s="12"/>
      <c r="S128" s="18" t="s">
        <v>116</v>
      </c>
      <c r="T128" s="12" t="e">
        <f>VLOOKUP(S128,部门!$A$2:$B$49,2,0)</f>
        <v>#N/A</v>
      </c>
      <c r="U128" s="12" t="s">
        <v>120</v>
      </c>
      <c r="V128" s="15" t="s">
        <v>400</v>
      </c>
      <c r="W128" s="12">
        <f>IF(LEFT(V128,1)="b",VLOOKUP(V128,固定资产!$B$2:$C$838,2,0),VLOOKUP(VALUE(V128),固定资产!$B$2:$C$838,2,0))</f>
        <v>99</v>
      </c>
      <c r="X128" s="12" t="s">
        <v>60</v>
      </c>
      <c r="Y128" s="12">
        <f>VLOOKUP(X128,供应商!$A$1:$B$1045,2,0)</f>
        <v>13405</v>
      </c>
      <c r="Z128" s="12" t="s">
        <v>391</v>
      </c>
      <c r="AA128" s="12"/>
      <c r="AB128" s="12"/>
      <c r="AC128" s="12"/>
      <c r="AD128" s="12" t="s">
        <v>387</v>
      </c>
    </row>
    <row r="129" spans="1:30" ht="14.25" x14ac:dyDescent="0.15">
      <c r="A129" s="12">
        <v>126</v>
      </c>
      <c r="B129" s="12">
        <v>4</v>
      </c>
      <c r="C129" s="12" t="s">
        <v>401</v>
      </c>
      <c r="D129" s="12" t="s">
        <v>402</v>
      </c>
      <c r="E129" s="12"/>
      <c r="F129" s="12" t="s">
        <v>399</v>
      </c>
      <c r="G129">
        <v>11610</v>
      </c>
      <c r="H129" s="12" t="s">
        <v>2056</v>
      </c>
      <c r="I129" s="12">
        <f>VLOOKUP(H129,基础资料!$A$2:$C$46,3,0)</f>
        <v>12</v>
      </c>
      <c r="J129" s="12" t="s">
        <v>18</v>
      </c>
      <c r="K129" s="12">
        <f>VLOOKUP(MID(J129,4,12),基础资料!$A$2:$C$46,3,0)</f>
        <v>9</v>
      </c>
      <c r="L129" s="12" t="s">
        <v>57</v>
      </c>
      <c r="M129" s="12">
        <f>VLOOKUP(L129,基础资料!$B$2:$C$46,2,0)</f>
        <v>14</v>
      </c>
      <c r="N129" s="12" t="s">
        <v>16</v>
      </c>
      <c r="O129" s="12">
        <f>VLOOKUP(LEFT(N129,2),基础资料!$B$2:$C$46,2,0)</f>
        <v>20</v>
      </c>
      <c r="P129" s="12" t="s">
        <v>19</v>
      </c>
      <c r="Q129" s="12">
        <f>VLOOKUP(LEFT(P129,2),基础资料!$B$2:$C$46,2,0)</f>
        <v>9</v>
      </c>
      <c r="R129" s="12"/>
      <c r="S129" s="18" t="s">
        <v>116</v>
      </c>
      <c r="T129" s="12" t="e">
        <f>VLOOKUP(S129,部门!$A$2:$B$49,2,0)</f>
        <v>#N/A</v>
      </c>
      <c r="U129" s="12" t="s">
        <v>120</v>
      </c>
      <c r="V129" s="15" t="s">
        <v>403</v>
      </c>
      <c r="W129" s="12">
        <f>IF(LEFT(V129,1)="b",VLOOKUP(V129,固定资产!$B$2:$C$838,2,0),VLOOKUP(VALUE(V129),固定资产!$B$2:$C$838,2,0))</f>
        <v>196</v>
      </c>
      <c r="X129" s="12" t="s">
        <v>60</v>
      </c>
      <c r="Y129" s="12">
        <f>VLOOKUP(X129,供应商!$A$1:$B$1045,2,0)</f>
        <v>13405</v>
      </c>
      <c r="Z129" s="12" t="s">
        <v>391</v>
      </c>
      <c r="AA129" s="12"/>
      <c r="AB129" s="12"/>
      <c r="AC129" s="12"/>
      <c r="AD129" s="12" t="s">
        <v>387</v>
      </c>
    </row>
    <row r="130" spans="1:30" ht="14.25" x14ac:dyDescent="0.15">
      <c r="A130" s="12">
        <v>127</v>
      </c>
      <c r="B130" s="12">
        <v>4</v>
      </c>
      <c r="C130" s="12" t="s">
        <v>404</v>
      </c>
      <c r="D130" s="12" t="s">
        <v>402</v>
      </c>
      <c r="E130" s="12"/>
      <c r="F130" s="12" t="s">
        <v>399</v>
      </c>
      <c r="G130">
        <v>11610</v>
      </c>
      <c r="H130" s="12" t="s">
        <v>2056</v>
      </c>
      <c r="I130" s="12">
        <f>VLOOKUP(H130,基础资料!$A$2:$C$46,3,0)</f>
        <v>12</v>
      </c>
      <c r="J130" s="12" t="s">
        <v>18</v>
      </c>
      <c r="K130" s="12">
        <f>VLOOKUP(MID(J130,4,12),基础资料!$A$2:$C$46,3,0)</f>
        <v>9</v>
      </c>
      <c r="L130" s="12" t="s">
        <v>57</v>
      </c>
      <c r="M130" s="12">
        <f>VLOOKUP(L130,基础资料!$B$2:$C$46,2,0)</f>
        <v>14</v>
      </c>
      <c r="N130" s="12" t="s">
        <v>16</v>
      </c>
      <c r="O130" s="12">
        <f>VLOOKUP(LEFT(N130,2),基础资料!$B$2:$C$46,2,0)</f>
        <v>20</v>
      </c>
      <c r="P130" s="12" t="s">
        <v>19</v>
      </c>
      <c r="Q130" s="12">
        <f>VLOOKUP(LEFT(P130,2),基础资料!$B$2:$C$46,2,0)</f>
        <v>9</v>
      </c>
      <c r="R130" s="12"/>
      <c r="S130" s="18" t="s">
        <v>116</v>
      </c>
      <c r="T130" s="12" t="e">
        <f>VLOOKUP(S130,部门!$A$2:$B$49,2,0)</f>
        <v>#N/A</v>
      </c>
      <c r="U130" s="12" t="s">
        <v>120</v>
      </c>
      <c r="V130" s="15" t="s">
        <v>403</v>
      </c>
      <c r="W130" s="12">
        <f>IF(LEFT(V130,1)="b",VLOOKUP(V130,固定资产!$B$2:$C$838,2,0),VLOOKUP(VALUE(V130),固定资产!$B$2:$C$838,2,0))</f>
        <v>196</v>
      </c>
      <c r="X130" s="12" t="s">
        <v>60</v>
      </c>
      <c r="Y130" s="12">
        <f>VLOOKUP(X130,供应商!$A$1:$B$1045,2,0)</f>
        <v>13405</v>
      </c>
      <c r="Z130" s="12" t="s">
        <v>391</v>
      </c>
      <c r="AA130" s="12"/>
      <c r="AB130" s="12"/>
      <c r="AC130" s="12"/>
      <c r="AD130" s="12" t="s">
        <v>387</v>
      </c>
    </row>
    <row r="131" spans="1:30" ht="14.25" x14ac:dyDescent="0.15">
      <c r="A131" s="12">
        <v>128</v>
      </c>
      <c r="B131" s="12">
        <v>4</v>
      </c>
      <c r="C131" s="12" t="s">
        <v>405</v>
      </c>
      <c r="D131" s="12" t="s">
        <v>402</v>
      </c>
      <c r="E131" s="12"/>
      <c r="F131" s="12" t="s">
        <v>406</v>
      </c>
      <c r="G131">
        <v>11610</v>
      </c>
      <c r="H131" s="12" t="s">
        <v>2056</v>
      </c>
      <c r="I131" s="12">
        <f>VLOOKUP(H131,基础资料!$A$2:$C$46,3,0)</f>
        <v>12</v>
      </c>
      <c r="J131" s="12" t="s">
        <v>18</v>
      </c>
      <c r="K131" s="12">
        <f>VLOOKUP(MID(J131,4,12),基础资料!$A$2:$C$46,3,0)</f>
        <v>9</v>
      </c>
      <c r="L131" s="12" t="s">
        <v>57</v>
      </c>
      <c r="M131" s="12">
        <f>VLOOKUP(L131,基础资料!$B$2:$C$46,2,0)</f>
        <v>14</v>
      </c>
      <c r="N131" s="12" t="s">
        <v>16</v>
      </c>
      <c r="O131" s="12">
        <f>VLOOKUP(LEFT(N131,2),基础资料!$B$2:$C$46,2,0)</f>
        <v>20</v>
      </c>
      <c r="P131" s="12" t="s">
        <v>19</v>
      </c>
      <c r="Q131" s="12">
        <f>VLOOKUP(LEFT(P131,2),基础资料!$B$2:$C$46,2,0)</f>
        <v>9</v>
      </c>
      <c r="R131" s="12"/>
      <c r="S131" s="18" t="s">
        <v>116</v>
      </c>
      <c r="T131" s="12" t="e">
        <f>VLOOKUP(S131,部门!$A$2:$B$49,2,0)</f>
        <v>#N/A</v>
      </c>
      <c r="U131" s="12" t="s">
        <v>120</v>
      </c>
      <c r="V131" s="15" t="s">
        <v>407</v>
      </c>
      <c r="W131" s="12">
        <f>IF(LEFT(V131,1)="b",VLOOKUP(V131,固定资产!$B$2:$C$838,2,0),VLOOKUP(VALUE(V131),固定资产!$B$2:$C$838,2,0))</f>
        <v>197</v>
      </c>
      <c r="X131" s="12" t="s">
        <v>60</v>
      </c>
      <c r="Y131" s="12">
        <f>VLOOKUP(X131,供应商!$A$1:$B$1045,2,0)</f>
        <v>13405</v>
      </c>
      <c r="Z131" s="12" t="s">
        <v>391</v>
      </c>
      <c r="AA131" s="12"/>
      <c r="AB131" s="12"/>
      <c r="AC131" s="12"/>
      <c r="AD131" s="12" t="s">
        <v>387</v>
      </c>
    </row>
    <row r="132" spans="1:30" ht="14.25" x14ac:dyDescent="0.15">
      <c r="A132" s="12">
        <v>129</v>
      </c>
      <c r="B132" s="12">
        <v>4</v>
      </c>
      <c r="C132" s="12" t="s">
        <v>408</v>
      </c>
      <c r="D132" s="12" t="s">
        <v>402</v>
      </c>
      <c r="E132" s="12"/>
      <c r="F132" s="12" t="s">
        <v>406</v>
      </c>
      <c r="G132">
        <v>11610</v>
      </c>
      <c r="H132" s="12" t="s">
        <v>2056</v>
      </c>
      <c r="I132" s="12">
        <f>VLOOKUP(H132,基础资料!$A$2:$C$46,3,0)</f>
        <v>12</v>
      </c>
      <c r="J132" s="12" t="s">
        <v>18</v>
      </c>
      <c r="K132" s="12">
        <f>VLOOKUP(MID(J132,4,12),基础资料!$A$2:$C$46,3,0)</f>
        <v>9</v>
      </c>
      <c r="L132" s="12" t="s">
        <v>57</v>
      </c>
      <c r="M132" s="12">
        <f>VLOOKUP(L132,基础资料!$B$2:$C$46,2,0)</f>
        <v>14</v>
      </c>
      <c r="N132" s="12" t="s">
        <v>16</v>
      </c>
      <c r="O132" s="12">
        <f>VLOOKUP(LEFT(N132,2),基础资料!$B$2:$C$46,2,0)</f>
        <v>20</v>
      </c>
      <c r="P132" s="12" t="s">
        <v>19</v>
      </c>
      <c r="Q132" s="12">
        <f>VLOOKUP(LEFT(P132,2),基础资料!$B$2:$C$46,2,0)</f>
        <v>9</v>
      </c>
      <c r="R132" s="12"/>
      <c r="S132" s="18" t="s">
        <v>116</v>
      </c>
      <c r="T132" s="12" t="e">
        <f>VLOOKUP(S132,部门!$A$2:$B$49,2,0)</f>
        <v>#N/A</v>
      </c>
      <c r="U132" s="12" t="s">
        <v>120</v>
      </c>
      <c r="V132" s="15" t="s">
        <v>407</v>
      </c>
      <c r="W132" s="12">
        <f>IF(LEFT(V132,1)="b",VLOOKUP(V132,固定资产!$B$2:$C$838,2,0),VLOOKUP(VALUE(V132),固定资产!$B$2:$C$838,2,0))</f>
        <v>197</v>
      </c>
      <c r="X132" s="12" t="s">
        <v>60</v>
      </c>
      <c r="Y132" s="12">
        <f>VLOOKUP(X132,供应商!$A$1:$B$1045,2,0)</f>
        <v>13405</v>
      </c>
      <c r="Z132" s="12" t="s">
        <v>391</v>
      </c>
      <c r="AA132" s="12"/>
      <c r="AB132" s="12"/>
      <c r="AC132" s="12"/>
      <c r="AD132" s="12" t="s">
        <v>387</v>
      </c>
    </row>
    <row r="133" spans="1:30" ht="14.25" x14ac:dyDescent="0.15">
      <c r="A133" s="12">
        <v>130</v>
      </c>
      <c r="B133" s="12">
        <v>4</v>
      </c>
      <c r="C133" s="12" t="s">
        <v>409</v>
      </c>
      <c r="D133" s="12" t="s">
        <v>410</v>
      </c>
      <c r="E133" s="12"/>
      <c r="F133" s="12" t="s">
        <v>390</v>
      </c>
      <c r="G133">
        <v>11610</v>
      </c>
      <c r="H133" s="12" t="s">
        <v>2056</v>
      </c>
      <c r="I133" s="12">
        <f>VLOOKUP(H133,基础资料!$A$2:$C$46,3,0)</f>
        <v>12</v>
      </c>
      <c r="J133" s="12" t="s">
        <v>18</v>
      </c>
      <c r="K133" s="12">
        <f>VLOOKUP(MID(J133,4,12),基础资料!$A$2:$C$46,3,0)</f>
        <v>9</v>
      </c>
      <c r="L133" s="12" t="s">
        <v>57</v>
      </c>
      <c r="M133" s="12">
        <f>VLOOKUP(L133,基础资料!$B$2:$C$46,2,0)</f>
        <v>14</v>
      </c>
      <c r="N133" s="12" t="s">
        <v>16</v>
      </c>
      <c r="O133" s="12">
        <f>VLOOKUP(LEFT(N133,2),基础资料!$B$2:$C$46,2,0)</f>
        <v>20</v>
      </c>
      <c r="P133" s="12" t="s">
        <v>19</v>
      </c>
      <c r="Q133" s="12">
        <f>VLOOKUP(LEFT(P133,2),基础资料!$B$2:$C$46,2,0)</f>
        <v>9</v>
      </c>
      <c r="R133" s="12"/>
      <c r="S133" s="18" t="s">
        <v>116</v>
      </c>
      <c r="T133" s="12" t="e">
        <f>VLOOKUP(S133,部门!$A$2:$B$49,2,0)</f>
        <v>#N/A</v>
      </c>
      <c r="U133" s="12" t="s">
        <v>120</v>
      </c>
      <c r="V133" s="15" t="s">
        <v>412</v>
      </c>
      <c r="W133" s="12">
        <f>IF(LEFT(V133,1)="b",VLOOKUP(V133,固定资产!$B$2:$C$838,2,0),VLOOKUP(VALUE(V133),固定资产!$B$2:$C$838,2,0))</f>
        <v>158</v>
      </c>
      <c r="X133" s="12" t="s">
        <v>411</v>
      </c>
      <c r="Y133" s="12">
        <f>VLOOKUP(X133,供应商!$A$1:$B$1045,2,0)</f>
        <v>56422</v>
      </c>
      <c r="Z133" s="12" t="s">
        <v>391</v>
      </c>
      <c r="AA133" s="12"/>
      <c r="AB133" s="12"/>
      <c r="AC133" s="12"/>
      <c r="AD133" s="12" t="s">
        <v>387</v>
      </c>
    </row>
    <row r="134" spans="1:30" ht="14.25" x14ac:dyDescent="0.15">
      <c r="A134" s="12">
        <v>131</v>
      </c>
      <c r="B134" s="12">
        <v>4</v>
      </c>
      <c r="C134" s="12" t="s">
        <v>413</v>
      </c>
      <c r="D134" s="12" t="s">
        <v>410</v>
      </c>
      <c r="E134" s="12"/>
      <c r="F134" s="12" t="s">
        <v>390</v>
      </c>
      <c r="G134">
        <v>11610</v>
      </c>
      <c r="H134" s="12" t="s">
        <v>2056</v>
      </c>
      <c r="I134" s="12">
        <f>VLOOKUP(H134,基础资料!$A$2:$C$46,3,0)</f>
        <v>12</v>
      </c>
      <c r="J134" s="12" t="s">
        <v>18</v>
      </c>
      <c r="K134" s="12">
        <f>VLOOKUP(MID(J134,4,12),基础资料!$A$2:$C$46,3,0)</f>
        <v>9</v>
      </c>
      <c r="L134" s="12" t="s">
        <v>57</v>
      </c>
      <c r="M134" s="12">
        <f>VLOOKUP(L134,基础资料!$B$2:$C$46,2,0)</f>
        <v>14</v>
      </c>
      <c r="N134" s="12" t="s">
        <v>16</v>
      </c>
      <c r="O134" s="12">
        <f>VLOOKUP(LEFT(N134,2),基础资料!$B$2:$C$46,2,0)</f>
        <v>20</v>
      </c>
      <c r="P134" s="12" t="s">
        <v>19</v>
      </c>
      <c r="Q134" s="12">
        <f>VLOOKUP(LEFT(P134,2),基础资料!$B$2:$C$46,2,0)</f>
        <v>9</v>
      </c>
      <c r="R134" s="12"/>
      <c r="S134" s="18" t="s">
        <v>116</v>
      </c>
      <c r="T134" s="12" t="e">
        <f>VLOOKUP(S134,部门!$A$2:$B$49,2,0)</f>
        <v>#N/A</v>
      </c>
      <c r="U134" s="12" t="s">
        <v>120</v>
      </c>
      <c r="V134" s="15" t="s">
        <v>412</v>
      </c>
      <c r="W134" s="12">
        <f>IF(LEFT(V134,1)="b",VLOOKUP(V134,固定资产!$B$2:$C$838,2,0),VLOOKUP(VALUE(V134),固定资产!$B$2:$C$838,2,0))</f>
        <v>158</v>
      </c>
      <c r="X134" s="12" t="s">
        <v>411</v>
      </c>
      <c r="Y134" s="12">
        <f>VLOOKUP(X134,供应商!$A$1:$B$1045,2,0)</f>
        <v>56422</v>
      </c>
      <c r="Z134" s="12" t="s">
        <v>391</v>
      </c>
      <c r="AA134" s="12"/>
      <c r="AB134" s="12"/>
      <c r="AC134" s="12"/>
      <c r="AD134" s="12" t="s">
        <v>387</v>
      </c>
    </row>
    <row r="135" spans="1:30" ht="14.25" x14ac:dyDescent="0.15">
      <c r="A135" s="12">
        <v>132</v>
      </c>
      <c r="B135" s="12">
        <v>7.5</v>
      </c>
      <c r="C135" s="12" t="s">
        <v>414</v>
      </c>
      <c r="D135" s="12" t="s">
        <v>415</v>
      </c>
      <c r="E135" s="12"/>
      <c r="F135" s="12" t="s">
        <v>416</v>
      </c>
      <c r="G135">
        <v>11610</v>
      </c>
      <c r="H135" s="12" t="s">
        <v>97</v>
      </c>
      <c r="I135" s="12">
        <f>VLOOKUP(H135,基础资料!$A$2:$C$46,3,0)</f>
        <v>46</v>
      </c>
      <c r="J135" s="12" t="s">
        <v>18</v>
      </c>
      <c r="K135" s="12">
        <f>VLOOKUP(MID(J135,4,12),基础资料!$A$2:$C$46,3,0)</f>
        <v>9</v>
      </c>
      <c r="L135" s="12" t="s">
        <v>20</v>
      </c>
      <c r="M135" s="12">
        <f>VLOOKUP(L135,基础资料!$B$2:$C$46,2,0)</f>
        <v>15</v>
      </c>
      <c r="N135" s="12" t="s">
        <v>16</v>
      </c>
      <c r="O135" s="12">
        <f>VLOOKUP(LEFT(N135,2),基础资料!$B$2:$C$46,2,0)</f>
        <v>20</v>
      </c>
      <c r="P135" s="12" t="s">
        <v>19</v>
      </c>
      <c r="Q135" s="12">
        <f>VLOOKUP(LEFT(P135,2),基础资料!$B$2:$C$46,2,0)</f>
        <v>9</v>
      </c>
      <c r="R135" s="12"/>
      <c r="S135" s="18" t="s">
        <v>123</v>
      </c>
      <c r="T135" s="12" t="e">
        <f>VLOOKUP(S135,部门!$A$2:$B$49,2,0)</f>
        <v>#N/A</v>
      </c>
      <c r="U135" s="12" t="s">
        <v>120</v>
      </c>
      <c r="V135" s="15" t="s">
        <v>419</v>
      </c>
      <c r="W135" s="12">
        <f>IF(LEFT(V135,1)="b",VLOOKUP(V135,固定资产!$B$2:$C$838,2,0),VLOOKUP(VALUE(V135),固定资产!$B$2:$C$838,2,0))</f>
        <v>191</v>
      </c>
      <c r="X135" s="12" t="s">
        <v>60</v>
      </c>
      <c r="Y135" s="12">
        <f>VLOOKUP(X135,供应商!$A$1:$B$1045,2,0)</f>
        <v>13405</v>
      </c>
      <c r="Z135" s="12" t="s">
        <v>417</v>
      </c>
      <c r="AA135" s="12"/>
      <c r="AB135" s="12"/>
      <c r="AC135" s="12"/>
      <c r="AD135" s="12" t="s">
        <v>418</v>
      </c>
    </row>
    <row r="136" spans="1:30" ht="14.25" x14ac:dyDescent="0.15">
      <c r="A136" s="12">
        <v>133</v>
      </c>
      <c r="B136" s="12">
        <v>7.5</v>
      </c>
      <c r="C136" s="12" t="s">
        <v>420</v>
      </c>
      <c r="D136" s="12" t="s">
        <v>421</v>
      </c>
      <c r="E136" s="12"/>
      <c r="F136" s="12" t="s">
        <v>422</v>
      </c>
      <c r="G136">
        <v>11610</v>
      </c>
      <c r="H136" s="12" t="s">
        <v>2056</v>
      </c>
      <c r="I136" s="12">
        <f>VLOOKUP(H136,基础资料!$A$2:$C$46,3,0)</f>
        <v>12</v>
      </c>
      <c r="J136" s="12" t="s">
        <v>18</v>
      </c>
      <c r="K136" s="12">
        <f>VLOOKUP(MID(J136,4,12),基础资料!$A$2:$C$46,3,0)</f>
        <v>9</v>
      </c>
      <c r="L136" s="12"/>
      <c r="M136" s="12" t="e">
        <f>VLOOKUP(L136,基础资料!$B$2:$C$46,2,0)</f>
        <v>#N/A</v>
      </c>
      <c r="N136" s="12" t="s">
        <v>16</v>
      </c>
      <c r="O136" s="12">
        <f>VLOOKUP(LEFT(N136,2),基础资料!$B$2:$C$46,2,0)</f>
        <v>20</v>
      </c>
      <c r="P136" s="12" t="s">
        <v>19</v>
      </c>
      <c r="Q136" s="12">
        <f>VLOOKUP(LEFT(P136,2),基础资料!$B$2:$C$46,2,0)</f>
        <v>9</v>
      </c>
      <c r="R136" s="12"/>
      <c r="S136" s="18" t="s">
        <v>116</v>
      </c>
      <c r="T136" s="12" t="e">
        <f>VLOOKUP(S136,部门!$A$2:$B$49,2,0)</f>
        <v>#N/A</v>
      </c>
      <c r="U136" s="12" t="s">
        <v>123</v>
      </c>
      <c r="V136" s="15" t="s">
        <v>424</v>
      </c>
      <c r="W136" s="12">
        <f>IF(LEFT(V136,1)="b",VLOOKUP(V136,固定资产!$B$2:$C$838,2,0),VLOOKUP(VALUE(V136),固定资产!$B$2:$C$838,2,0))</f>
        <v>641</v>
      </c>
      <c r="X136" s="12" t="s">
        <v>423</v>
      </c>
      <c r="Y136" s="12">
        <f>VLOOKUP(X136,供应商!$A$1:$B$1045,2,0)</f>
        <v>56024</v>
      </c>
      <c r="Z136" s="12" t="s">
        <v>132</v>
      </c>
      <c r="AA136" s="12"/>
      <c r="AB136" s="12"/>
      <c r="AC136" s="12"/>
      <c r="AD136" s="12" t="s">
        <v>418</v>
      </c>
    </row>
    <row r="137" spans="1:30" ht="14.25" x14ac:dyDescent="0.15">
      <c r="A137" s="12">
        <v>134</v>
      </c>
      <c r="B137" s="12">
        <v>11</v>
      </c>
      <c r="C137" s="12" t="s">
        <v>425</v>
      </c>
      <c r="D137" s="12" t="s">
        <v>426</v>
      </c>
      <c r="E137" s="12"/>
      <c r="F137" s="12" t="s">
        <v>427</v>
      </c>
      <c r="G137">
        <v>11610</v>
      </c>
      <c r="H137" s="12" t="s">
        <v>97</v>
      </c>
      <c r="I137" s="12">
        <f>VLOOKUP(H137,基础资料!$A$2:$C$46,3,0)</f>
        <v>46</v>
      </c>
      <c r="J137" s="12" t="s">
        <v>18</v>
      </c>
      <c r="K137" s="12">
        <f>VLOOKUP(MID(J137,4,12),基础资料!$A$2:$C$46,3,0)</f>
        <v>9</v>
      </c>
      <c r="L137" s="12" t="s">
        <v>20</v>
      </c>
      <c r="M137" s="12">
        <f>VLOOKUP(L137,基础资料!$B$2:$C$46,2,0)</f>
        <v>15</v>
      </c>
      <c r="N137" s="12" t="s">
        <v>16</v>
      </c>
      <c r="O137" s="12">
        <f>VLOOKUP(LEFT(N137,2),基础资料!$B$2:$C$46,2,0)</f>
        <v>20</v>
      </c>
      <c r="P137" s="12" t="s">
        <v>19</v>
      </c>
      <c r="Q137" s="12">
        <f>VLOOKUP(LEFT(P137,2),基础资料!$B$2:$C$46,2,0)</f>
        <v>9</v>
      </c>
      <c r="R137" s="12"/>
      <c r="S137" s="18" t="s">
        <v>116</v>
      </c>
      <c r="T137" s="12" t="e">
        <f>VLOOKUP(S137,部门!$A$2:$B$49,2,0)</f>
        <v>#N/A</v>
      </c>
      <c r="U137" s="12" t="s">
        <v>120</v>
      </c>
      <c r="V137" s="15"/>
      <c r="W137" s="12" t="e">
        <f>IF(LEFT(V137,1)="b",VLOOKUP(V137,固定资产!$B$2:$C$838,2,0),VLOOKUP(VALUE(V137),固定资产!$B$2:$C$838,2,0))</f>
        <v>#N/A</v>
      </c>
      <c r="X137" s="12"/>
      <c r="Y137" s="12" t="e">
        <f>VLOOKUP(X137,供应商!$A$1:$B$1045,2,0)</f>
        <v>#N/A</v>
      </c>
      <c r="Z137" s="12" t="s">
        <v>417</v>
      </c>
      <c r="AA137" s="12"/>
      <c r="AB137" s="12"/>
      <c r="AC137" s="12"/>
      <c r="AD137" s="12" t="s">
        <v>418</v>
      </c>
    </row>
    <row r="138" spans="1:30" ht="14.25" x14ac:dyDescent="0.15">
      <c r="A138" s="12">
        <v>135</v>
      </c>
      <c r="B138" s="12">
        <v>22</v>
      </c>
      <c r="C138" s="12" t="s">
        <v>428</v>
      </c>
      <c r="D138" s="12" t="s">
        <v>429</v>
      </c>
      <c r="E138" s="12"/>
      <c r="F138" s="12" t="s">
        <v>430</v>
      </c>
      <c r="G138">
        <v>11610</v>
      </c>
      <c r="H138" s="12" t="s">
        <v>2056</v>
      </c>
      <c r="I138" s="12">
        <f>VLOOKUP(H138,基础资料!$A$2:$C$46,3,0)</f>
        <v>12</v>
      </c>
      <c r="J138" s="12" t="s">
        <v>18</v>
      </c>
      <c r="K138" s="12">
        <f>VLOOKUP(MID(J138,4,12),基础资料!$A$2:$C$46,3,0)</f>
        <v>9</v>
      </c>
      <c r="L138" s="12" t="s">
        <v>20</v>
      </c>
      <c r="M138" s="12">
        <f>VLOOKUP(L138,基础资料!$B$2:$C$46,2,0)</f>
        <v>15</v>
      </c>
      <c r="N138" s="12" t="s">
        <v>16</v>
      </c>
      <c r="O138" s="12">
        <f>VLOOKUP(LEFT(N138,2),基础资料!$B$2:$C$46,2,0)</f>
        <v>20</v>
      </c>
      <c r="P138" s="12" t="s">
        <v>19</v>
      </c>
      <c r="Q138" s="12">
        <f>VLOOKUP(LEFT(P138,2),基础资料!$B$2:$C$46,2,0)</f>
        <v>9</v>
      </c>
      <c r="R138" s="12"/>
      <c r="S138" s="18" t="s">
        <v>116</v>
      </c>
      <c r="T138" s="12" t="e">
        <f>VLOOKUP(S138,部门!$A$2:$B$49,2,0)</f>
        <v>#N/A</v>
      </c>
      <c r="U138" s="12" t="s">
        <v>176</v>
      </c>
      <c r="V138" s="15" t="s">
        <v>433</v>
      </c>
      <c r="W138" s="12">
        <f>IF(LEFT(V138,1)="b",VLOOKUP(V138,固定资产!$B$2:$C$838,2,0),VLOOKUP(VALUE(V138),固定资产!$B$2:$C$838,2,0))</f>
        <v>545</v>
      </c>
      <c r="X138" s="12" t="s">
        <v>60</v>
      </c>
      <c r="Y138" s="12">
        <f>VLOOKUP(X138,供应商!$A$1:$B$1045,2,0)</f>
        <v>13405</v>
      </c>
      <c r="Z138" s="12" t="s">
        <v>431</v>
      </c>
      <c r="AA138" s="12"/>
      <c r="AB138" s="12"/>
      <c r="AC138" s="12"/>
      <c r="AD138" s="12" t="s">
        <v>432</v>
      </c>
    </row>
    <row r="139" spans="1:30" ht="14.25" x14ac:dyDescent="0.15">
      <c r="A139" s="12">
        <v>136</v>
      </c>
      <c r="B139" s="12">
        <v>35</v>
      </c>
      <c r="C139" s="12" t="s">
        <v>434</v>
      </c>
      <c r="D139" s="12" t="s">
        <v>435</v>
      </c>
      <c r="E139" s="12"/>
      <c r="F139" s="12" t="s">
        <v>436</v>
      </c>
      <c r="G139">
        <v>11610</v>
      </c>
      <c r="H139" s="12" t="s">
        <v>2056</v>
      </c>
      <c r="I139" s="12">
        <f>VLOOKUP(H139,基础资料!$A$2:$C$46,3,0)</f>
        <v>12</v>
      </c>
      <c r="J139" s="12" t="s">
        <v>18</v>
      </c>
      <c r="K139" s="12">
        <f>VLOOKUP(MID(J139,4,12),基础资料!$A$2:$C$46,3,0)</f>
        <v>9</v>
      </c>
      <c r="L139" s="12" t="s">
        <v>20</v>
      </c>
      <c r="M139" s="12">
        <f>VLOOKUP(L139,基础资料!$B$2:$C$46,2,0)</f>
        <v>15</v>
      </c>
      <c r="N139" s="12" t="s">
        <v>16</v>
      </c>
      <c r="O139" s="12">
        <f>VLOOKUP(LEFT(N139,2),基础资料!$B$2:$C$46,2,0)</f>
        <v>20</v>
      </c>
      <c r="P139" s="12" t="s">
        <v>19</v>
      </c>
      <c r="Q139" s="12">
        <f>VLOOKUP(LEFT(P139,2),基础资料!$B$2:$C$46,2,0)</f>
        <v>9</v>
      </c>
      <c r="R139" s="12"/>
      <c r="S139" s="18" t="s">
        <v>105</v>
      </c>
      <c r="T139" s="12" t="e">
        <f>VLOOKUP(S139,部门!$A$2:$B$49,2,0)</f>
        <v>#N/A</v>
      </c>
      <c r="U139" s="12" t="s">
        <v>105</v>
      </c>
      <c r="V139" s="15" t="s">
        <v>439</v>
      </c>
      <c r="W139" s="12">
        <f>IF(LEFT(V139,1)="b",VLOOKUP(V139,固定资产!$B$2:$C$838,2,0),VLOOKUP(VALUE(V139),固定资产!$B$2:$C$838,2,0))</f>
        <v>81</v>
      </c>
      <c r="X139" s="12" t="s">
        <v>60</v>
      </c>
      <c r="Y139" s="12">
        <f>VLOOKUP(X139,供应商!$A$1:$B$1045,2,0)</f>
        <v>13405</v>
      </c>
      <c r="Z139" s="12" t="s">
        <v>437</v>
      </c>
      <c r="AA139" s="12"/>
      <c r="AB139" s="12"/>
      <c r="AC139" s="12"/>
      <c r="AD139" s="12" t="s">
        <v>438</v>
      </c>
    </row>
    <row r="140" spans="1:30" ht="14.25" x14ac:dyDescent="0.15">
      <c r="A140" s="12">
        <v>137</v>
      </c>
      <c r="B140" s="12">
        <v>50</v>
      </c>
      <c r="C140" s="12" t="s">
        <v>440</v>
      </c>
      <c r="D140" s="12" t="s">
        <v>441</v>
      </c>
      <c r="E140" s="12"/>
      <c r="F140" s="12" t="s">
        <v>442</v>
      </c>
      <c r="G140">
        <v>11610</v>
      </c>
      <c r="H140" s="12" t="s">
        <v>2056</v>
      </c>
      <c r="I140" s="12">
        <f>VLOOKUP(H140,基础资料!$A$2:$C$46,3,0)</f>
        <v>12</v>
      </c>
      <c r="J140" s="12" t="s">
        <v>18</v>
      </c>
      <c r="K140" s="12">
        <f>VLOOKUP(MID(J140,4,12),基础资料!$A$2:$C$46,3,0)</f>
        <v>9</v>
      </c>
      <c r="L140" s="12" t="s">
        <v>20</v>
      </c>
      <c r="M140" s="12">
        <f>VLOOKUP(L140,基础资料!$B$2:$C$46,2,0)</f>
        <v>15</v>
      </c>
      <c r="N140" s="12" t="s">
        <v>16</v>
      </c>
      <c r="O140" s="12">
        <f>VLOOKUP(LEFT(N140,2),基础资料!$B$2:$C$46,2,0)</f>
        <v>20</v>
      </c>
      <c r="P140" s="12" t="s">
        <v>19</v>
      </c>
      <c r="Q140" s="12">
        <f>VLOOKUP(LEFT(P140,2),基础资料!$B$2:$C$46,2,0)</f>
        <v>9</v>
      </c>
      <c r="R140" s="12"/>
      <c r="S140" s="18" t="s">
        <v>105</v>
      </c>
      <c r="T140" s="12" t="e">
        <f>VLOOKUP(S140,部门!$A$2:$B$49,2,0)</f>
        <v>#N/A</v>
      </c>
      <c r="U140" s="12" t="s">
        <v>105</v>
      </c>
      <c r="V140" s="15" t="s">
        <v>445</v>
      </c>
      <c r="W140" s="12">
        <f>IF(LEFT(V140,1)="b",VLOOKUP(V140,固定资产!$B$2:$C$838,2,0),VLOOKUP(VALUE(V140),固定资产!$B$2:$C$838,2,0))</f>
        <v>694</v>
      </c>
      <c r="X140" s="12" t="s">
        <v>443</v>
      </c>
      <c r="Y140" s="12" t="e">
        <f>VLOOKUP(X140,供应商!$A$1:$B$1045,2,0)</f>
        <v>#N/A</v>
      </c>
      <c r="Z140" s="12" t="s">
        <v>444</v>
      </c>
      <c r="AA140" s="12"/>
      <c r="AB140" s="12"/>
      <c r="AC140" s="12"/>
      <c r="AD140" s="12" t="s">
        <v>438</v>
      </c>
    </row>
    <row r="141" spans="1:30" ht="14.25" x14ac:dyDescent="0.15">
      <c r="A141" s="12">
        <v>138</v>
      </c>
      <c r="B141" s="12">
        <v>35</v>
      </c>
      <c r="C141" s="12" t="s">
        <v>446</v>
      </c>
      <c r="D141" s="12" t="s">
        <v>441</v>
      </c>
      <c r="E141" s="12"/>
      <c r="F141" s="12" t="s">
        <v>436</v>
      </c>
      <c r="G141">
        <v>11610</v>
      </c>
      <c r="H141" s="12" t="s">
        <v>2056</v>
      </c>
      <c r="I141" s="12">
        <f>VLOOKUP(H141,基础资料!$A$2:$C$46,3,0)</f>
        <v>12</v>
      </c>
      <c r="J141" s="12" t="s">
        <v>18</v>
      </c>
      <c r="K141" s="12">
        <f>VLOOKUP(MID(J141,4,12),基础资料!$A$2:$C$46,3,0)</f>
        <v>9</v>
      </c>
      <c r="L141" s="12" t="s">
        <v>20</v>
      </c>
      <c r="M141" s="12">
        <f>VLOOKUP(L141,基础资料!$B$2:$C$46,2,0)</f>
        <v>15</v>
      </c>
      <c r="N141" s="12" t="s">
        <v>16</v>
      </c>
      <c r="O141" s="12">
        <f>VLOOKUP(LEFT(N141,2),基础资料!$B$2:$C$46,2,0)</f>
        <v>20</v>
      </c>
      <c r="P141" s="12" t="s">
        <v>19</v>
      </c>
      <c r="Q141" s="12">
        <f>VLOOKUP(LEFT(P141,2),基础资料!$B$2:$C$46,2,0)</f>
        <v>9</v>
      </c>
      <c r="R141" s="12"/>
      <c r="S141" s="18" t="s">
        <v>105</v>
      </c>
      <c r="T141" s="12" t="e">
        <f>VLOOKUP(S141,部门!$A$2:$B$49,2,0)</f>
        <v>#N/A</v>
      </c>
      <c r="U141" s="12" t="s">
        <v>105</v>
      </c>
      <c r="V141" s="15"/>
      <c r="W141" s="12" t="e">
        <f>IF(LEFT(V141,1)="b",VLOOKUP(V141,固定资产!$B$2:$C$838,2,0),VLOOKUP(VALUE(V141),固定资产!$B$2:$C$838,2,0))</f>
        <v>#N/A</v>
      </c>
      <c r="X141" s="12" t="s">
        <v>60</v>
      </c>
      <c r="Y141" s="12">
        <f>VLOOKUP(X141,供应商!$A$1:$B$1045,2,0)</f>
        <v>13405</v>
      </c>
      <c r="Z141" s="12" t="s">
        <v>437</v>
      </c>
      <c r="AA141" s="12"/>
      <c r="AB141" s="12"/>
      <c r="AC141" s="12"/>
      <c r="AD141" s="12" t="s">
        <v>438</v>
      </c>
    </row>
    <row r="142" spans="1:30" ht="14.25" x14ac:dyDescent="0.15">
      <c r="A142" s="12">
        <v>139</v>
      </c>
      <c r="B142" s="12">
        <v>11</v>
      </c>
      <c r="C142" s="12" t="s">
        <v>447</v>
      </c>
      <c r="D142" s="12" t="s">
        <v>449</v>
      </c>
      <c r="E142" s="12"/>
      <c r="F142" s="12" t="s">
        <v>450</v>
      </c>
      <c r="G142">
        <v>11610</v>
      </c>
      <c r="H142" s="12" t="s">
        <v>2056</v>
      </c>
      <c r="I142" s="12">
        <f>VLOOKUP(H142,基础资料!$A$2:$C$46,3,0)</f>
        <v>12</v>
      </c>
      <c r="J142" s="12" t="s">
        <v>18</v>
      </c>
      <c r="K142" s="12">
        <f>VLOOKUP(MID(J142,4,12),基础资料!$A$2:$C$46,3,0)</f>
        <v>9</v>
      </c>
      <c r="L142" s="12" t="s">
        <v>20</v>
      </c>
      <c r="M142" s="12">
        <f>VLOOKUP(L142,基础资料!$B$2:$C$46,2,0)</f>
        <v>15</v>
      </c>
      <c r="N142" s="12" t="s">
        <v>16</v>
      </c>
      <c r="O142" s="12">
        <f>VLOOKUP(LEFT(N142,2),基础资料!$B$2:$C$46,2,0)</f>
        <v>20</v>
      </c>
      <c r="P142" s="12" t="s">
        <v>19</v>
      </c>
      <c r="Q142" s="12">
        <f>VLOOKUP(LEFT(P142,2),基础资料!$B$2:$C$46,2,0)</f>
        <v>9</v>
      </c>
      <c r="R142" s="12"/>
      <c r="S142" s="18" t="s">
        <v>448</v>
      </c>
      <c r="T142" s="12" t="e">
        <f>VLOOKUP(S142,部门!$A$2:$B$49,2,0)</f>
        <v>#N/A</v>
      </c>
      <c r="U142" s="12" t="s">
        <v>451</v>
      </c>
      <c r="V142" s="15" t="s">
        <v>453</v>
      </c>
      <c r="W142" s="12">
        <f>IF(LEFT(V142,1)="b",VLOOKUP(V142,固定资产!$B$2:$C$838,2,0),VLOOKUP(VALUE(V142),固定资产!$B$2:$C$838,2,0))</f>
        <v>54</v>
      </c>
      <c r="X142" s="12" t="s">
        <v>60</v>
      </c>
      <c r="Y142" s="12">
        <f>VLOOKUP(X142,供应商!$A$1:$B$1045,2,0)</f>
        <v>13405</v>
      </c>
      <c r="Z142" s="12" t="s">
        <v>437</v>
      </c>
      <c r="AA142" s="12"/>
      <c r="AB142" s="12"/>
      <c r="AC142" s="12"/>
      <c r="AD142" s="12" t="s">
        <v>452</v>
      </c>
    </row>
    <row r="143" spans="1:30" ht="14.25" x14ac:dyDescent="0.15">
      <c r="A143" s="12">
        <v>140</v>
      </c>
      <c r="B143" s="12">
        <v>11</v>
      </c>
      <c r="C143" s="12" t="s">
        <v>454</v>
      </c>
      <c r="D143" s="12" t="s">
        <v>449</v>
      </c>
      <c r="E143" s="12"/>
      <c r="F143" s="12" t="s">
        <v>450</v>
      </c>
      <c r="G143">
        <v>11610</v>
      </c>
      <c r="H143" s="12" t="s">
        <v>2056</v>
      </c>
      <c r="I143" s="12">
        <f>VLOOKUP(H143,基础资料!$A$2:$C$46,3,0)</f>
        <v>12</v>
      </c>
      <c r="J143" s="12" t="s">
        <v>18</v>
      </c>
      <c r="K143" s="12">
        <f>VLOOKUP(MID(J143,4,12),基础资料!$A$2:$C$46,3,0)</f>
        <v>9</v>
      </c>
      <c r="L143" s="12" t="s">
        <v>20</v>
      </c>
      <c r="M143" s="12">
        <f>VLOOKUP(L143,基础资料!$B$2:$C$46,2,0)</f>
        <v>15</v>
      </c>
      <c r="N143" s="12" t="s">
        <v>16</v>
      </c>
      <c r="O143" s="12">
        <f>VLOOKUP(LEFT(N143,2),基础资料!$B$2:$C$46,2,0)</f>
        <v>20</v>
      </c>
      <c r="P143" s="12" t="s">
        <v>19</v>
      </c>
      <c r="Q143" s="12">
        <f>VLOOKUP(LEFT(P143,2),基础资料!$B$2:$C$46,2,0)</f>
        <v>9</v>
      </c>
      <c r="R143" s="12"/>
      <c r="S143" s="18" t="s">
        <v>448</v>
      </c>
      <c r="T143" s="12" t="e">
        <f>VLOOKUP(S143,部门!$A$2:$B$49,2,0)</f>
        <v>#N/A</v>
      </c>
      <c r="U143" s="12" t="s">
        <v>451</v>
      </c>
      <c r="V143" s="15" t="s">
        <v>455</v>
      </c>
      <c r="W143" s="12">
        <f>IF(LEFT(V143,1)="b",VLOOKUP(V143,固定资产!$B$2:$C$838,2,0),VLOOKUP(VALUE(V143),固定资产!$B$2:$C$838,2,0))</f>
        <v>55</v>
      </c>
      <c r="X143" s="12" t="s">
        <v>60</v>
      </c>
      <c r="Y143" s="12">
        <f>VLOOKUP(X143,供应商!$A$1:$B$1045,2,0)</f>
        <v>13405</v>
      </c>
      <c r="Z143" s="12" t="s">
        <v>437</v>
      </c>
      <c r="AA143" s="12"/>
      <c r="AB143" s="12"/>
      <c r="AC143" s="12"/>
      <c r="AD143" s="12" t="s">
        <v>452</v>
      </c>
    </row>
    <row r="144" spans="1:30" ht="14.25" x14ac:dyDescent="0.15">
      <c r="A144" s="12">
        <v>141</v>
      </c>
      <c r="B144" s="12">
        <v>11</v>
      </c>
      <c r="C144" s="12" t="s">
        <v>456</v>
      </c>
      <c r="D144" s="12" t="s">
        <v>449</v>
      </c>
      <c r="E144" s="12"/>
      <c r="F144" s="12" t="s">
        <v>450</v>
      </c>
      <c r="G144">
        <v>11610</v>
      </c>
      <c r="H144" s="12" t="s">
        <v>2056</v>
      </c>
      <c r="I144" s="12">
        <f>VLOOKUP(H144,基础资料!$A$2:$C$46,3,0)</f>
        <v>12</v>
      </c>
      <c r="J144" s="12" t="s">
        <v>18</v>
      </c>
      <c r="K144" s="12">
        <f>VLOOKUP(MID(J144,4,12),基础资料!$A$2:$C$46,3,0)</f>
        <v>9</v>
      </c>
      <c r="L144" s="12" t="s">
        <v>20</v>
      </c>
      <c r="M144" s="12">
        <f>VLOOKUP(L144,基础资料!$B$2:$C$46,2,0)</f>
        <v>15</v>
      </c>
      <c r="N144" s="12" t="s">
        <v>16</v>
      </c>
      <c r="O144" s="12">
        <f>VLOOKUP(LEFT(N144,2),基础资料!$B$2:$C$46,2,0)</f>
        <v>20</v>
      </c>
      <c r="P144" s="12" t="s">
        <v>19</v>
      </c>
      <c r="Q144" s="12">
        <f>VLOOKUP(LEFT(P144,2),基础资料!$B$2:$C$46,2,0)</f>
        <v>9</v>
      </c>
      <c r="R144" s="12"/>
      <c r="S144" s="18" t="s">
        <v>448</v>
      </c>
      <c r="T144" s="12" t="e">
        <f>VLOOKUP(S144,部门!$A$2:$B$49,2,0)</f>
        <v>#N/A</v>
      </c>
      <c r="U144" s="12" t="s">
        <v>451</v>
      </c>
      <c r="V144" s="15" t="s">
        <v>457</v>
      </c>
      <c r="W144" s="12">
        <f>IF(LEFT(V144,1)="b",VLOOKUP(V144,固定资产!$B$2:$C$838,2,0),VLOOKUP(VALUE(V144),固定资产!$B$2:$C$838,2,0))</f>
        <v>56</v>
      </c>
      <c r="X144" s="12" t="s">
        <v>60</v>
      </c>
      <c r="Y144" s="12">
        <f>VLOOKUP(X144,供应商!$A$1:$B$1045,2,0)</f>
        <v>13405</v>
      </c>
      <c r="Z144" s="12" t="s">
        <v>437</v>
      </c>
      <c r="AA144" s="12"/>
      <c r="AB144" s="12"/>
      <c r="AC144" s="12"/>
      <c r="AD144" s="12" t="s">
        <v>452</v>
      </c>
    </row>
    <row r="145" spans="1:30" ht="14.25" x14ac:dyDescent="0.15">
      <c r="A145" s="12">
        <v>142</v>
      </c>
      <c r="B145" s="12">
        <v>11</v>
      </c>
      <c r="C145" s="12" t="s">
        <v>458</v>
      </c>
      <c r="D145" s="12" t="s">
        <v>449</v>
      </c>
      <c r="E145" s="12"/>
      <c r="F145" s="12" t="s">
        <v>459</v>
      </c>
      <c r="G145">
        <v>11610</v>
      </c>
      <c r="H145" s="12" t="s">
        <v>2056</v>
      </c>
      <c r="I145" s="12">
        <f>VLOOKUP(H145,基础资料!$A$2:$C$46,3,0)</f>
        <v>12</v>
      </c>
      <c r="J145" s="12" t="s">
        <v>18</v>
      </c>
      <c r="K145" s="12">
        <f>VLOOKUP(MID(J145,4,12),基础资料!$A$2:$C$46,3,0)</f>
        <v>9</v>
      </c>
      <c r="L145" s="12" t="s">
        <v>20</v>
      </c>
      <c r="M145" s="12">
        <f>VLOOKUP(L145,基础资料!$B$2:$C$46,2,0)</f>
        <v>15</v>
      </c>
      <c r="N145" s="12" t="s">
        <v>16</v>
      </c>
      <c r="O145" s="12">
        <f>VLOOKUP(LEFT(N145,2),基础资料!$B$2:$C$46,2,0)</f>
        <v>20</v>
      </c>
      <c r="P145" s="12" t="s">
        <v>19</v>
      </c>
      <c r="Q145" s="12">
        <f>VLOOKUP(LEFT(P145,2),基础资料!$B$2:$C$46,2,0)</f>
        <v>9</v>
      </c>
      <c r="R145" s="12"/>
      <c r="S145" s="18" t="s">
        <v>448</v>
      </c>
      <c r="T145" s="12" t="e">
        <f>VLOOKUP(S145,部门!$A$2:$B$49,2,0)</f>
        <v>#N/A</v>
      </c>
      <c r="U145" s="12" t="s">
        <v>62</v>
      </c>
      <c r="V145" s="15" t="s">
        <v>460</v>
      </c>
      <c r="W145" s="12">
        <f>IF(LEFT(V145,1)="b",VLOOKUP(V145,固定资产!$B$2:$C$838,2,0),VLOOKUP(VALUE(V145),固定资产!$B$2:$C$838,2,0))</f>
        <v>79</v>
      </c>
      <c r="X145" s="12" t="s">
        <v>60</v>
      </c>
      <c r="Y145" s="12">
        <f>VLOOKUP(X145,供应商!$A$1:$B$1045,2,0)</f>
        <v>13405</v>
      </c>
      <c r="Z145" s="12" t="s">
        <v>437</v>
      </c>
      <c r="AA145" s="12"/>
      <c r="AB145" s="12"/>
      <c r="AC145" s="12"/>
      <c r="AD145" s="12" t="s">
        <v>452</v>
      </c>
    </row>
    <row r="146" spans="1:30" ht="14.25" x14ac:dyDescent="0.15">
      <c r="A146" s="12">
        <v>143</v>
      </c>
      <c r="B146" s="12">
        <v>11</v>
      </c>
      <c r="C146" s="12" t="s">
        <v>461</v>
      </c>
      <c r="D146" s="12" t="s">
        <v>449</v>
      </c>
      <c r="E146" s="12"/>
      <c r="F146" s="12" t="s">
        <v>450</v>
      </c>
      <c r="G146">
        <v>11610</v>
      </c>
      <c r="H146" s="12" t="s">
        <v>2056</v>
      </c>
      <c r="I146" s="12">
        <f>VLOOKUP(H146,基础资料!$A$2:$C$46,3,0)</f>
        <v>12</v>
      </c>
      <c r="J146" s="12" t="s">
        <v>18</v>
      </c>
      <c r="K146" s="12">
        <f>VLOOKUP(MID(J146,4,12),基础资料!$A$2:$C$46,3,0)</f>
        <v>9</v>
      </c>
      <c r="L146" s="12" t="s">
        <v>20</v>
      </c>
      <c r="M146" s="12">
        <f>VLOOKUP(L146,基础资料!$B$2:$C$46,2,0)</f>
        <v>15</v>
      </c>
      <c r="N146" s="12" t="s">
        <v>16</v>
      </c>
      <c r="O146" s="12">
        <f>VLOOKUP(LEFT(N146,2),基础资料!$B$2:$C$46,2,0)</f>
        <v>20</v>
      </c>
      <c r="P146" s="12" t="s">
        <v>19</v>
      </c>
      <c r="Q146" s="12">
        <f>VLOOKUP(LEFT(P146,2),基础资料!$B$2:$C$46,2,0)</f>
        <v>9</v>
      </c>
      <c r="R146" s="12"/>
      <c r="S146" s="18" t="s">
        <v>448</v>
      </c>
      <c r="T146" s="12" t="e">
        <f>VLOOKUP(S146,部门!$A$2:$B$49,2,0)</f>
        <v>#N/A</v>
      </c>
      <c r="U146" s="12" t="s">
        <v>62</v>
      </c>
      <c r="V146" s="15" t="s">
        <v>462</v>
      </c>
      <c r="W146" s="12">
        <f>IF(LEFT(V146,1)="b",VLOOKUP(V146,固定资产!$B$2:$C$838,2,0),VLOOKUP(VALUE(V146),固定资产!$B$2:$C$838,2,0))</f>
        <v>94</v>
      </c>
      <c r="X146" s="12" t="s">
        <v>60</v>
      </c>
      <c r="Y146" s="12">
        <f>VLOOKUP(X146,供应商!$A$1:$B$1045,2,0)</f>
        <v>13405</v>
      </c>
      <c r="Z146" s="12" t="s">
        <v>437</v>
      </c>
      <c r="AA146" s="12"/>
      <c r="AB146" s="12"/>
      <c r="AC146" s="12"/>
      <c r="AD146" s="12" t="s">
        <v>452</v>
      </c>
    </row>
    <row r="147" spans="1:30" ht="14.25" x14ac:dyDescent="0.15">
      <c r="A147" s="12">
        <v>144</v>
      </c>
      <c r="B147" s="12">
        <v>11</v>
      </c>
      <c r="C147" s="12" t="s">
        <v>463</v>
      </c>
      <c r="D147" s="12" t="s">
        <v>449</v>
      </c>
      <c r="E147" s="12"/>
      <c r="F147" s="12" t="s">
        <v>450</v>
      </c>
      <c r="G147">
        <v>11610</v>
      </c>
      <c r="H147" s="12" t="s">
        <v>2056</v>
      </c>
      <c r="I147" s="12">
        <f>VLOOKUP(H147,基础资料!$A$2:$C$46,3,0)</f>
        <v>12</v>
      </c>
      <c r="J147" s="12" t="s">
        <v>18</v>
      </c>
      <c r="K147" s="12">
        <f>VLOOKUP(MID(J147,4,12),基础资料!$A$2:$C$46,3,0)</f>
        <v>9</v>
      </c>
      <c r="L147" s="12" t="s">
        <v>20</v>
      </c>
      <c r="M147" s="12">
        <f>VLOOKUP(L147,基础资料!$B$2:$C$46,2,0)</f>
        <v>15</v>
      </c>
      <c r="N147" s="12" t="s">
        <v>16</v>
      </c>
      <c r="O147" s="12">
        <f>VLOOKUP(LEFT(N147,2),基础资料!$B$2:$C$46,2,0)</f>
        <v>20</v>
      </c>
      <c r="P147" s="12" t="s">
        <v>19</v>
      </c>
      <c r="Q147" s="12">
        <f>VLOOKUP(LEFT(P147,2),基础资料!$B$2:$C$46,2,0)</f>
        <v>9</v>
      </c>
      <c r="R147" s="12"/>
      <c r="S147" s="18" t="s">
        <v>448</v>
      </c>
      <c r="T147" s="12" t="e">
        <f>VLOOKUP(S147,部门!$A$2:$B$49,2,0)</f>
        <v>#N/A</v>
      </c>
      <c r="U147" s="12" t="s">
        <v>62</v>
      </c>
      <c r="V147" s="15" t="s">
        <v>464</v>
      </c>
      <c r="W147" s="12">
        <f>IF(LEFT(V147,1)="b",VLOOKUP(V147,固定资产!$B$2:$C$838,2,0),VLOOKUP(VALUE(V147),固定资产!$B$2:$C$838,2,0))</f>
        <v>102</v>
      </c>
      <c r="X147" s="12" t="s">
        <v>60</v>
      </c>
      <c r="Y147" s="12">
        <f>VLOOKUP(X147,供应商!$A$1:$B$1045,2,0)</f>
        <v>13405</v>
      </c>
      <c r="Z147" s="12" t="s">
        <v>437</v>
      </c>
      <c r="AA147" s="12"/>
      <c r="AB147" s="12"/>
      <c r="AC147" s="12"/>
      <c r="AD147" s="12" t="s">
        <v>452</v>
      </c>
    </row>
    <row r="148" spans="1:30" ht="14.25" x14ac:dyDescent="0.15">
      <c r="A148" s="12">
        <v>145</v>
      </c>
      <c r="B148" s="12">
        <v>11</v>
      </c>
      <c r="C148" s="12" t="s">
        <v>465</v>
      </c>
      <c r="D148" s="12" t="s">
        <v>449</v>
      </c>
      <c r="E148" s="12"/>
      <c r="F148" s="12" t="s">
        <v>450</v>
      </c>
      <c r="G148">
        <v>11610</v>
      </c>
      <c r="H148" s="12" t="s">
        <v>2056</v>
      </c>
      <c r="I148" s="12">
        <f>VLOOKUP(H148,基础资料!$A$2:$C$46,3,0)</f>
        <v>12</v>
      </c>
      <c r="J148" s="12" t="s">
        <v>18</v>
      </c>
      <c r="K148" s="12">
        <f>VLOOKUP(MID(J148,4,12),基础资料!$A$2:$C$46,3,0)</f>
        <v>9</v>
      </c>
      <c r="L148" s="12" t="s">
        <v>20</v>
      </c>
      <c r="M148" s="12">
        <f>VLOOKUP(L148,基础资料!$B$2:$C$46,2,0)</f>
        <v>15</v>
      </c>
      <c r="N148" s="12" t="s">
        <v>16</v>
      </c>
      <c r="O148" s="12">
        <f>VLOOKUP(LEFT(N148,2),基础资料!$B$2:$C$46,2,0)</f>
        <v>20</v>
      </c>
      <c r="P148" s="12" t="s">
        <v>19</v>
      </c>
      <c r="Q148" s="12">
        <f>VLOOKUP(LEFT(P148,2),基础资料!$B$2:$C$46,2,0)</f>
        <v>9</v>
      </c>
      <c r="R148" s="12"/>
      <c r="S148" s="18" t="s">
        <v>448</v>
      </c>
      <c r="T148" s="12" t="e">
        <f>VLOOKUP(S148,部门!$A$2:$B$49,2,0)</f>
        <v>#N/A</v>
      </c>
      <c r="U148" s="12" t="s">
        <v>62</v>
      </c>
      <c r="V148" s="15" t="s">
        <v>464</v>
      </c>
      <c r="W148" s="12">
        <f>IF(LEFT(V148,1)="b",VLOOKUP(V148,固定资产!$B$2:$C$838,2,0),VLOOKUP(VALUE(V148),固定资产!$B$2:$C$838,2,0))</f>
        <v>102</v>
      </c>
      <c r="X148" s="12" t="s">
        <v>60</v>
      </c>
      <c r="Y148" s="12">
        <f>VLOOKUP(X148,供应商!$A$1:$B$1045,2,0)</f>
        <v>13405</v>
      </c>
      <c r="Z148" s="12" t="s">
        <v>437</v>
      </c>
      <c r="AA148" s="12"/>
      <c r="AB148" s="12"/>
      <c r="AC148" s="12"/>
      <c r="AD148" s="12" t="s">
        <v>452</v>
      </c>
    </row>
    <row r="149" spans="1:30" ht="14.25" x14ac:dyDescent="0.15">
      <c r="A149" s="12">
        <v>146</v>
      </c>
      <c r="B149" s="12">
        <v>11</v>
      </c>
      <c r="C149" s="12" t="s">
        <v>466</v>
      </c>
      <c r="D149" s="12" t="s">
        <v>449</v>
      </c>
      <c r="E149" s="12"/>
      <c r="F149" s="12" t="s">
        <v>450</v>
      </c>
      <c r="G149">
        <v>11610</v>
      </c>
      <c r="H149" s="12" t="s">
        <v>2056</v>
      </c>
      <c r="I149" s="12">
        <f>VLOOKUP(H149,基础资料!$A$2:$C$46,3,0)</f>
        <v>12</v>
      </c>
      <c r="J149" s="12" t="s">
        <v>18</v>
      </c>
      <c r="K149" s="12">
        <f>VLOOKUP(MID(J149,4,12),基础资料!$A$2:$C$46,3,0)</f>
        <v>9</v>
      </c>
      <c r="L149" s="12" t="s">
        <v>20</v>
      </c>
      <c r="M149" s="12">
        <f>VLOOKUP(L149,基础资料!$B$2:$C$46,2,0)</f>
        <v>15</v>
      </c>
      <c r="N149" s="12" t="s">
        <v>16</v>
      </c>
      <c r="O149" s="12">
        <f>VLOOKUP(LEFT(N149,2),基础资料!$B$2:$C$46,2,0)</f>
        <v>20</v>
      </c>
      <c r="P149" s="12" t="s">
        <v>19</v>
      </c>
      <c r="Q149" s="12">
        <f>VLOOKUP(LEFT(P149,2),基础资料!$B$2:$C$46,2,0)</f>
        <v>9</v>
      </c>
      <c r="R149" s="12"/>
      <c r="S149" s="18" t="s">
        <v>448</v>
      </c>
      <c r="T149" s="12" t="e">
        <f>VLOOKUP(S149,部门!$A$2:$B$49,2,0)</f>
        <v>#N/A</v>
      </c>
      <c r="U149" s="12" t="s">
        <v>62</v>
      </c>
      <c r="V149" s="15" t="s">
        <v>464</v>
      </c>
      <c r="W149" s="12">
        <f>IF(LEFT(V149,1)="b",VLOOKUP(V149,固定资产!$B$2:$C$838,2,0),VLOOKUP(VALUE(V149),固定资产!$B$2:$C$838,2,0))</f>
        <v>102</v>
      </c>
      <c r="X149" s="12" t="s">
        <v>60</v>
      </c>
      <c r="Y149" s="12">
        <f>VLOOKUP(X149,供应商!$A$1:$B$1045,2,0)</f>
        <v>13405</v>
      </c>
      <c r="Z149" s="12" t="s">
        <v>437</v>
      </c>
      <c r="AA149" s="12"/>
      <c r="AB149" s="12"/>
      <c r="AC149" s="12"/>
      <c r="AD149" s="12" t="s">
        <v>452</v>
      </c>
    </row>
    <row r="150" spans="1:30" ht="14.25" x14ac:dyDescent="0.15">
      <c r="A150" s="12">
        <v>147</v>
      </c>
      <c r="B150" s="12">
        <v>11</v>
      </c>
      <c r="C150" s="12" t="s">
        <v>467</v>
      </c>
      <c r="D150" s="12" t="s">
        <v>449</v>
      </c>
      <c r="E150" s="12"/>
      <c r="F150" s="12" t="s">
        <v>450</v>
      </c>
      <c r="G150">
        <v>11610</v>
      </c>
      <c r="H150" s="12" t="s">
        <v>2056</v>
      </c>
      <c r="I150" s="12">
        <f>VLOOKUP(H150,基础资料!$A$2:$C$46,3,0)</f>
        <v>12</v>
      </c>
      <c r="J150" s="12" t="s">
        <v>18</v>
      </c>
      <c r="K150" s="12">
        <f>VLOOKUP(MID(J150,4,12),基础资料!$A$2:$C$46,3,0)</f>
        <v>9</v>
      </c>
      <c r="L150" s="12" t="s">
        <v>20</v>
      </c>
      <c r="M150" s="12">
        <f>VLOOKUP(L150,基础资料!$B$2:$C$46,2,0)</f>
        <v>15</v>
      </c>
      <c r="N150" s="12" t="s">
        <v>16</v>
      </c>
      <c r="O150" s="12">
        <f>VLOOKUP(LEFT(N150,2),基础资料!$B$2:$C$46,2,0)</f>
        <v>20</v>
      </c>
      <c r="P150" s="12" t="s">
        <v>19</v>
      </c>
      <c r="Q150" s="12">
        <f>VLOOKUP(LEFT(P150,2),基础资料!$B$2:$C$46,2,0)</f>
        <v>9</v>
      </c>
      <c r="R150" s="12"/>
      <c r="S150" s="18" t="s">
        <v>448</v>
      </c>
      <c r="T150" s="12" t="e">
        <f>VLOOKUP(S150,部门!$A$2:$B$49,2,0)</f>
        <v>#N/A</v>
      </c>
      <c r="U150" s="12" t="s">
        <v>62</v>
      </c>
      <c r="V150" s="15" t="s">
        <v>468</v>
      </c>
      <c r="W150" s="12">
        <f>IF(LEFT(V150,1)="b",VLOOKUP(V150,固定资产!$B$2:$C$838,2,0),VLOOKUP(VALUE(V150),固定资产!$B$2:$C$838,2,0))</f>
        <v>183</v>
      </c>
      <c r="X150" s="12" t="s">
        <v>60</v>
      </c>
      <c r="Y150" s="12">
        <f>VLOOKUP(X150,供应商!$A$1:$B$1045,2,0)</f>
        <v>13405</v>
      </c>
      <c r="Z150" s="12" t="s">
        <v>437</v>
      </c>
      <c r="AA150" s="12"/>
      <c r="AB150" s="12"/>
      <c r="AC150" s="12"/>
      <c r="AD150" s="12" t="s">
        <v>452</v>
      </c>
    </row>
    <row r="151" spans="1:30" ht="14.25" x14ac:dyDescent="0.15">
      <c r="A151" s="12">
        <v>148</v>
      </c>
      <c r="B151" s="12">
        <v>11</v>
      </c>
      <c r="C151" s="12" t="s">
        <v>469</v>
      </c>
      <c r="D151" s="12" t="s">
        <v>449</v>
      </c>
      <c r="E151" s="12"/>
      <c r="F151" s="12" t="s">
        <v>450</v>
      </c>
      <c r="G151">
        <v>11610</v>
      </c>
      <c r="H151" s="12" t="s">
        <v>2056</v>
      </c>
      <c r="I151" s="12">
        <f>VLOOKUP(H151,基础资料!$A$2:$C$46,3,0)</f>
        <v>12</v>
      </c>
      <c r="J151" s="12" t="s">
        <v>18</v>
      </c>
      <c r="K151" s="12">
        <f>VLOOKUP(MID(J151,4,12),基础资料!$A$2:$C$46,3,0)</f>
        <v>9</v>
      </c>
      <c r="L151" s="12" t="s">
        <v>20</v>
      </c>
      <c r="M151" s="12">
        <f>VLOOKUP(L151,基础资料!$B$2:$C$46,2,0)</f>
        <v>15</v>
      </c>
      <c r="N151" s="12" t="s">
        <v>16</v>
      </c>
      <c r="O151" s="12">
        <f>VLOOKUP(LEFT(N151,2),基础资料!$B$2:$C$46,2,0)</f>
        <v>20</v>
      </c>
      <c r="P151" s="12" t="s">
        <v>19</v>
      </c>
      <c r="Q151" s="12">
        <f>VLOOKUP(LEFT(P151,2),基础资料!$B$2:$C$46,2,0)</f>
        <v>9</v>
      </c>
      <c r="R151" s="12"/>
      <c r="S151" s="18" t="s">
        <v>448</v>
      </c>
      <c r="T151" s="12" t="e">
        <f>VLOOKUP(S151,部门!$A$2:$B$49,2,0)</f>
        <v>#N/A</v>
      </c>
      <c r="U151" s="12" t="s">
        <v>62</v>
      </c>
      <c r="V151" s="15" t="s">
        <v>470</v>
      </c>
      <c r="W151" s="12">
        <f>IF(LEFT(V151,1)="b",VLOOKUP(V151,固定资产!$B$2:$C$838,2,0),VLOOKUP(VALUE(V151),固定资产!$B$2:$C$838,2,0))</f>
        <v>291</v>
      </c>
      <c r="X151" s="12" t="s">
        <v>60</v>
      </c>
      <c r="Y151" s="12">
        <f>VLOOKUP(X151,供应商!$A$1:$B$1045,2,0)</f>
        <v>13405</v>
      </c>
      <c r="Z151" s="12" t="s">
        <v>437</v>
      </c>
      <c r="AA151" s="12"/>
      <c r="AB151" s="12"/>
      <c r="AC151" s="12"/>
      <c r="AD151" s="12" t="s">
        <v>452</v>
      </c>
    </row>
    <row r="152" spans="1:30" ht="14.25" x14ac:dyDescent="0.15">
      <c r="A152" s="12">
        <v>149</v>
      </c>
      <c r="B152" s="12">
        <v>11</v>
      </c>
      <c r="C152" s="12" t="s">
        <v>471</v>
      </c>
      <c r="D152" s="12" t="s">
        <v>449</v>
      </c>
      <c r="E152" s="12"/>
      <c r="F152" s="12" t="s">
        <v>450</v>
      </c>
      <c r="G152">
        <v>11610</v>
      </c>
      <c r="H152" s="12" t="s">
        <v>2056</v>
      </c>
      <c r="I152" s="12">
        <f>VLOOKUP(H152,基础资料!$A$2:$C$46,3,0)</f>
        <v>12</v>
      </c>
      <c r="J152" s="12" t="s">
        <v>18</v>
      </c>
      <c r="K152" s="12">
        <f>VLOOKUP(MID(J152,4,12),基础资料!$A$2:$C$46,3,0)</f>
        <v>9</v>
      </c>
      <c r="L152" s="12" t="s">
        <v>20</v>
      </c>
      <c r="M152" s="12">
        <f>VLOOKUP(L152,基础资料!$B$2:$C$46,2,0)</f>
        <v>15</v>
      </c>
      <c r="N152" s="12" t="s">
        <v>16</v>
      </c>
      <c r="O152" s="12">
        <f>VLOOKUP(LEFT(N152,2),基础资料!$B$2:$C$46,2,0)</f>
        <v>20</v>
      </c>
      <c r="P152" s="12" t="s">
        <v>19</v>
      </c>
      <c r="Q152" s="12">
        <f>VLOOKUP(LEFT(P152,2),基础资料!$B$2:$C$46,2,0)</f>
        <v>9</v>
      </c>
      <c r="R152" s="12"/>
      <c r="S152" s="18" t="s">
        <v>448</v>
      </c>
      <c r="T152" s="12" t="e">
        <f>VLOOKUP(S152,部门!$A$2:$B$49,2,0)</f>
        <v>#N/A</v>
      </c>
      <c r="U152" s="12" t="s">
        <v>62</v>
      </c>
      <c r="V152" s="15" t="s">
        <v>470</v>
      </c>
      <c r="W152" s="12">
        <f>IF(LEFT(V152,1)="b",VLOOKUP(V152,固定资产!$B$2:$C$838,2,0),VLOOKUP(VALUE(V152),固定资产!$B$2:$C$838,2,0))</f>
        <v>291</v>
      </c>
      <c r="X152" s="12" t="s">
        <v>60</v>
      </c>
      <c r="Y152" s="12">
        <f>VLOOKUP(X152,供应商!$A$1:$B$1045,2,0)</f>
        <v>13405</v>
      </c>
      <c r="Z152" s="12" t="s">
        <v>437</v>
      </c>
      <c r="AA152" s="12"/>
      <c r="AB152" s="12"/>
      <c r="AC152" s="12"/>
      <c r="AD152" s="12" t="s">
        <v>452</v>
      </c>
    </row>
    <row r="153" spans="1:30" ht="14.25" x14ac:dyDescent="0.15">
      <c r="A153" s="12">
        <v>150</v>
      </c>
      <c r="B153" s="12">
        <v>11</v>
      </c>
      <c r="C153" s="12" t="s">
        <v>472</v>
      </c>
      <c r="D153" s="12" t="s">
        <v>449</v>
      </c>
      <c r="E153" s="12"/>
      <c r="F153" s="12" t="s">
        <v>450</v>
      </c>
      <c r="G153">
        <v>11610</v>
      </c>
      <c r="H153" s="12" t="s">
        <v>97</v>
      </c>
      <c r="I153" s="12">
        <f>VLOOKUP(H153,基础资料!$A$2:$C$46,3,0)</f>
        <v>46</v>
      </c>
      <c r="J153" s="12" t="s">
        <v>18</v>
      </c>
      <c r="K153" s="12">
        <f>VLOOKUP(MID(J153,4,12),基础资料!$A$2:$C$46,3,0)</f>
        <v>9</v>
      </c>
      <c r="L153" s="12" t="s">
        <v>20</v>
      </c>
      <c r="M153" s="12">
        <f>VLOOKUP(L153,基础资料!$B$2:$C$46,2,0)</f>
        <v>15</v>
      </c>
      <c r="N153" s="12" t="s">
        <v>16</v>
      </c>
      <c r="O153" s="12">
        <f>VLOOKUP(LEFT(N153,2),基础资料!$B$2:$C$46,2,0)</f>
        <v>20</v>
      </c>
      <c r="P153" s="12" t="s">
        <v>19</v>
      </c>
      <c r="Q153" s="12">
        <f>VLOOKUP(LEFT(P153,2),基础资料!$B$2:$C$46,2,0)</f>
        <v>9</v>
      </c>
      <c r="R153" s="12"/>
      <c r="S153" s="18" t="s">
        <v>448</v>
      </c>
      <c r="T153" s="12" t="e">
        <f>VLOOKUP(S153,部门!$A$2:$B$49,2,0)</f>
        <v>#N/A</v>
      </c>
      <c r="U153" s="12" t="s">
        <v>98</v>
      </c>
      <c r="V153" s="15" t="s">
        <v>474</v>
      </c>
      <c r="W153" s="12">
        <f>IF(LEFT(V153,1)="b",VLOOKUP(V153,固定资产!$B$2:$C$838,2,0),VLOOKUP(VALUE(V153),固定资产!$B$2:$C$838,2,0))</f>
        <v>411</v>
      </c>
      <c r="X153" s="12" t="s">
        <v>473</v>
      </c>
      <c r="Y153" s="12" t="e">
        <f>VLOOKUP(X153,供应商!$A$1:$B$1045,2,0)</f>
        <v>#N/A</v>
      </c>
      <c r="Z153" s="12" t="s">
        <v>437</v>
      </c>
      <c r="AA153" s="12"/>
      <c r="AB153" s="12"/>
      <c r="AC153" s="12"/>
      <c r="AD153" s="12" t="s">
        <v>452</v>
      </c>
    </row>
    <row r="154" spans="1:30" ht="14.25" x14ac:dyDescent="0.15">
      <c r="A154" s="12">
        <v>151</v>
      </c>
      <c r="B154" s="12">
        <v>11</v>
      </c>
      <c r="C154" s="12" t="s">
        <v>475</v>
      </c>
      <c r="D154" s="12" t="s">
        <v>449</v>
      </c>
      <c r="E154" s="12"/>
      <c r="F154" s="12" t="s">
        <v>450</v>
      </c>
      <c r="G154">
        <v>11610</v>
      </c>
      <c r="H154" s="12" t="s">
        <v>97</v>
      </c>
      <c r="I154" s="12">
        <f>VLOOKUP(H154,基础资料!$A$2:$C$46,3,0)</f>
        <v>46</v>
      </c>
      <c r="J154" s="12" t="s">
        <v>18</v>
      </c>
      <c r="K154" s="12">
        <f>VLOOKUP(MID(J154,4,12),基础资料!$A$2:$C$46,3,0)</f>
        <v>9</v>
      </c>
      <c r="L154" s="12" t="s">
        <v>20</v>
      </c>
      <c r="M154" s="12">
        <f>VLOOKUP(L154,基础资料!$B$2:$C$46,2,0)</f>
        <v>15</v>
      </c>
      <c r="N154" s="12" t="s">
        <v>16</v>
      </c>
      <c r="O154" s="12">
        <f>VLOOKUP(LEFT(N154,2),基础资料!$B$2:$C$46,2,0)</f>
        <v>20</v>
      </c>
      <c r="P154" s="12" t="s">
        <v>19</v>
      </c>
      <c r="Q154" s="12">
        <f>VLOOKUP(LEFT(P154,2),基础资料!$B$2:$C$46,2,0)</f>
        <v>9</v>
      </c>
      <c r="R154" s="12"/>
      <c r="S154" s="18" t="s">
        <v>448</v>
      </c>
      <c r="T154" s="12" t="e">
        <f>VLOOKUP(S154,部门!$A$2:$B$49,2,0)</f>
        <v>#N/A</v>
      </c>
      <c r="U154" s="12" t="s">
        <v>98</v>
      </c>
      <c r="V154" s="15" t="s">
        <v>464</v>
      </c>
      <c r="W154" s="12">
        <f>IF(LEFT(V154,1)="b",VLOOKUP(V154,固定资产!$B$2:$C$838,2,0),VLOOKUP(VALUE(V154),固定资产!$B$2:$C$838,2,0))</f>
        <v>102</v>
      </c>
      <c r="X154" s="12" t="s">
        <v>60</v>
      </c>
      <c r="Y154" s="12">
        <f>VLOOKUP(X154,供应商!$A$1:$B$1045,2,0)</f>
        <v>13405</v>
      </c>
      <c r="Z154" s="12" t="s">
        <v>437</v>
      </c>
      <c r="AA154" s="12"/>
      <c r="AB154" s="12"/>
      <c r="AC154" s="12"/>
      <c r="AD154" s="12" t="s">
        <v>452</v>
      </c>
    </row>
    <row r="155" spans="1:30" ht="14.25" x14ac:dyDescent="0.15">
      <c r="A155" s="12">
        <v>152</v>
      </c>
      <c r="B155" s="12">
        <v>11</v>
      </c>
      <c r="C155" s="12" t="s">
        <v>476</v>
      </c>
      <c r="D155" s="12" t="s">
        <v>449</v>
      </c>
      <c r="E155" s="12"/>
      <c r="F155" s="12" t="s">
        <v>450</v>
      </c>
      <c r="G155">
        <v>11610</v>
      </c>
      <c r="H155" s="12" t="s">
        <v>97</v>
      </c>
      <c r="I155" s="12">
        <f>VLOOKUP(H155,基础资料!$A$2:$C$46,3,0)</f>
        <v>46</v>
      </c>
      <c r="J155" s="12" t="s">
        <v>18</v>
      </c>
      <c r="K155" s="12">
        <f>VLOOKUP(MID(J155,4,12),基础资料!$A$2:$C$46,3,0)</f>
        <v>9</v>
      </c>
      <c r="L155" s="12" t="s">
        <v>20</v>
      </c>
      <c r="M155" s="12">
        <f>VLOOKUP(L155,基础资料!$B$2:$C$46,2,0)</f>
        <v>15</v>
      </c>
      <c r="N155" s="12" t="s">
        <v>16</v>
      </c>
      <c r="O155" s="12">
        <f>VLOOKUP(LEFT(N155,2),基础资料!$B$2:$C$46,2,0)</f>
        <v>20</v>
      </c>
      <c r="P155" s="12" t="s">
        <v>19</v>
      </c>
      <c r="Q155" s="12">
        <f>VLOOKUP(LEFT(P155,2),基础资料!$B$2:$C$46,2,0)</f>
        <v>9</v>
      </c>
      <c r="R155" s="12"/>
      <c r="S155" s="18" t="s">
        <v>448</v>
      </c>
      <c r="T155" s="12" t="e">
        <f>VLOOKUP(S155,部门!$A$2:$B$49,2,0)</f>
        <v>#N/A</v>
      </c>
      <c r="U155" s="12"/>
      <c r="V155" s="15" t="s">
        <v>474</v>
      </c>
      <c r="W155" s="12">
        <f>IF(LEFT(V155,1)="b",VLOOKUP(V155,固定资产!$B$2:$C$838,2,0),VLOOKUP(VALUE(V155),固定资产!$B$2:$C$838,2,0))</f>
        <v>411</v>
      </c>
      <c r="X155" s="12" t="s">
        <v>473</v>
      </c>
      <c r="Y155" s="12" t="e">
        <f>VLOOKUP(X155,供应商!$A$1:$B$1045,2,0)</f>
        <v>#N/A</v>
      </c>
      <c r="Z155" s="12" t="s">
        <v>473</v>
      </c>
      <c r="AA155" s="12"/>
      <c r="AB155" s="12"/>
      <c r="AC155" s="12"/>
      <c r="AD155" s="12"/>
    </row>
    <row r="156" spans="1:30" ht="14.25" x14ac:dyDescent="0.15">
      <c r="A156" s="12">
        <v>153</v>
      </c>
      <c r="B156" s="12">
        <v>11</v>
      </c>
      <c r="C156" s="12" t="s">
        <v>477</v>
      </c>
      <c r="D156" s="12" t="s">
        <v>478</v>
      </c>
      <c r="E156" s="12"/>
      <c r="F156" s="12" t="s">
        <v>479</v>
      </c>
      <c r="G156">
        <v>11610</v>
      </c>
      <c r="H156" s="12" t="s">
        <v>2056</v>
      </c>
      <c r="I156" s="12">
        <f>VLOOKUP(H156,基础资料!$A$2:$C$46,3,0)</f>
        <v>12</v>
      </c>
      <c r="J156" s="12" t="s">
        <v>18</v>
      </c>
      <c r="K156" s="12">
        <f>VLOOKUP(MID(J156,4,12),基础资料!$A$2:$C$46,3,0)</f>
        <v>9</v>
      </c>
      <c r="L156" s="12" t="s">
        <v>20</v>
      </c>
      <c r="M156" s="12">
        <f>VLOOKUP(L156,基础资料!$B$2:$C$46,2,0)</f>
        <v>15</v>
      </c>
      <c r="N156" s="12" t="s">
        <v>16</v>
      </c>
      <c r="O156" s="12">
        <f>VLOOKUP(LEFT(N156,2),基础资料!$B$2:$C$46,2,0)</f>
        <v>20</v>
      </c>
      <c r="P156" s="12" t="s">
        <v>19</v>
      </c>
      <c r="Q156" s="12">
        <f>VLOOKUP(LEFT(P156,2),基础资料!$B$2:$C$46,2,0)</f>
        <v>9</v>
      </c>
      <c r="R156" s="12"/>
      <c r="S156" s="18" t="s">
        <v>448</v>
      </c>
      <c r="T156" s="12" t="e">
        <f>VLOOKUP(S156,部门!$A$2:$B$49,2,0)</f>
        <v>#N/A</v>
      </c>
      <c r="U156" s="12" t="s">
        <v>123</v>
      </c>
      <c r="V156" s="15"/>
      <c r="W156" s="12" t="e">
        <f>IF(LEFT(V156,1)="b",VLOOKUP(V156,固定资产!$B$2:$C$838,2,0),VLOOKUP(VALUE(V156),固定资产!$B$2:$C$838,2,0))</f>
        <v>#N/A</v>
      </c>
      <c r="X156" s="12"/>
      <c r="Y156" s="12" t="e">
        <f>VLOOKUP(X156,供应商!$A$1:$B$1045,2,0)</f>
        <v>#N/A</v>
      </c>
      <c r="Z156" s="12" t="s">
        <v>132</v>
      </c>
      <c r="AA156" s="12"/>
      <c r="AB156" s="12"/>
      <c r="AC156" s="12"/>
      <c r="AD156" s="12" t="s">
        <v>418</v>
      </c>
    </row>
    <row r="157" spans="1:30" ht="14.25" x14ac:dyDescent="0.15">
      <c r="A157" s="12">
        <v>154</v>
      </c>
      <c r="B157" s="12">
        <v>11</v>
      </c>
      <c r="C157" s="12" t="s">
        <v>480</v>
      </c>
      <c r="D157" s="12" t="s">
        <v>481</v>
      </c>
      <c r="E157" s="12"/>
      <c r="F157" s="12" t="s">
        <v>482</v>
      </c>
      <c r="G157">
        <v>11610</v>
      </c>
      <c r="H157" s="12" t="s">
        <v>2056</v>
      </c>
      <c r="I157" s="12">
        <f>VLOOKUP(H157,基础资料!$A$2:$C$46,3,0)</f>
        <v>12</v>
      </c>
      <c r="J157" s="12" t="s">
        <v>18</v>
      </c>
      <c r="K157" s="12">
        <f>VLOOKUP(MID(J157,4,12),基础资料!$A$2:$C$46,3,0)</f>
        <v>9</v>
      </c>
      <c r="L157" s="12" t="s">
        <v>20</v>
      </c>
      <c r="M157" s="12">
        <f>VLOOKUP(L157,基础资料!$B$2:$C$46,2,0)</f>
        <v>15</v>
      </c>
      <c r="N157" s="12" t="s">
        <v>16</v>
      </c>
      <c r="O157" s="12">
        <f>VLOOKUP(LEFT(N157,2),基础资料!$B$2:$C$46,2,0)</f>
        <v>20</v>
      </c>
      <c r="P157" s="12" t="s">
        <v>19</v>
      </c>
      <c r="Q157" s="12">
        <f>VLOOKUP(LEFT(P157,2),基础资料!$B$2:$C$46,2,0)</f>
        <v>9</v>
      </c>
      <c r="R157" s="12"/>
      <c r="S157" s="18" t="s">
        <v>448</v>
      </c>
      <c r="T157" s="12" t="e">
        <f>VLOOKUP(S157,部门!$A$2:$B$49,2,0)</f>
        <v>#N/A</v>
      </c>
      <c r="U157" s="12" t="s">
        <v>123</v>
      </c>
      <c r="V157" s="15"/>
      <c r="W157" s="12" t="e">
        <f>IF(LEFT(V157,1)="b",VLOOKUP(V157,固定资产!$B$2:$C$838,2,0),VLOOKUP(VALUE(V157),固定资产!$B$2:$C$838,2,0))</f>
        <v>#N/A</v>
      </c>
      <c r="X157" s="12"/>
      <c r="Y157" s="12" t="e">
        <f>VLOOKUP(X157,供应商!$A$1:$B$1045,2,0)</f>
        <v>#N/A</v>
      </c>
      <c r="Z157" s="12" t="s">
        <v>417</v>
      </c>
      <c r="AA157" s="12"/>
      <c r="AB157" s="12"/>
      <c r="AC157" s="12"/>
      <c r="AD157" s="12" t="s">
        <v>418</v>
      </c>
    </row>
    <row r="158" spans="1:30" ht="14.25" x14ac:dyDescent="0.15">
      <c r="A158" s="12">
        <v>155</v>
      </c>
      <c r="B158" s="12">
        <v>11</v>
      </c>
      <c r="C158" s="12" t="s">
        <v>483</v>
      </c>
      <c r="D158" s="12" t="s">
        <v>484</v>
      </c>
      <c r="E158" s="12"/>
      <c r="F158" s="12" t="s">
        <v>485</v>
      </c>
      <c r="G158">
        <v>11610</v>
      </c>
      <c r="H158" s="12" t="s">
        <v>2056</v>
      </c>
      <c r="I158" s="12">
        <f>VLOOKUP(H158,基础资料!$A$2:$C$46,3,0)</f>
        <v>12</v>
      </c>
      <c r="J158" s="12" t="s">
        <v>18</v>
      </c>
      <c r="K158" s="12">
        <f>VLOOKUP(MID(J158,4,12),基础资料!$A$2:$C$46,3,0)</f>
        <v>9</v>
      </c>
      <c r="L158" s="12" t="s">
        <v>20</v>
      </c>
      <c r="M158" s="12">
        <f>VLOOKUP(L158,基础资料!$B$2:$C$46,2,0)</f>
        <v>15</v>
      </c>
      <c r="N158" s="12" t="s">
        <v>16</v>
      </c>
      <c r="O158" s="12">
        <f>VLOOKUP(LEFT(N158,2),基础资料!$B$2:$C$46,2,0)</f>
        <v>20</v>
      </c>
      <c r="P158" s="12" t="s">
        <v>19</v>
      </c>
      <c r="Q158" s="12">
        <f>VLOOKUP(LEFT(P158,2),基础资料!$B$2:$C$46,2,0)</f>
        <v>9</v>
      </c>
      <c r="R158" s="12"/>
      <c r="S158" s="18" t="s">
        <v>448</v>
      </c>
      <c r="T158" s="12" t="e">
        <f>VLOOKUP(S158,部门!$A$2:$B$49,2,0)</f>
        <v>#N/A</v>
      </c>
      <c r="U158" s="12" t="s">
        <v>123</v>
      </c>
      <c r="V158" s="15"/>
      <c r="W158" s="12" t="e">
        <f>IF(LEFT(V158,1)="b",VLOOKUP(V158,固定资产!$B$2:$C$838,2,0),VLOOKUP(VALUE(V158),固定资产!$B$2:$C$838,2,0))</f>
        <v>#N/A</v>
      </c>
      <c r="X158" s="12"/>
      <c r="Y158" s="12" t="e">
        <f>VLOOKUP(X158,供应商!$A$1:$B$1045,2,0)</f>
        <v>#N/A</v>
      </c>
      <c r="Z158" s="12" t="s">
        <v>417</v>
      </c>
      <c r="AA158" s="12"/>
      <c r="AB158" s="12"/>
      <c r="AC158" s="12"/>
      <c r="AD158" s="12" t="s">
        <v>418</v>
      </c>
    </row>
    <row r="159" spans="1:30" ht="14.25" x14ac:dyDescent="0.15">
      <c r="A159" s="12">
        <v>156</v>
      </c>
      <c r="B159" s="12">
        <v>11</v>
      </c>
      <c r="C159" s="12" t="s">
        <v>486</v>
      </c>
      <c r="D159" s="12" t="s">
        <v>487</v>
      </c>
      <c r="E159" s="12"/>
      <c r="F159" s="12"/>
      <c r="G159">
        <v>11610</v>
      </c>
      <c r="H159" s="12" t="s">
        <v>97</v>
      </c>
      <c r="I159" s="12">
        <f>VLOOKUP(H159,基础资料!$A$2:$C$46,3,0)</f>
        <v>46</v>
      </c>
      <c r="J159" s="12" t="s">
        <v>18</v>
      </c>
      <c r="K159" s="12">
        <f>VLOOKUP(MID(J159,4,12),基础资料!$A$2:$C$46,3,0)</f>
        <v>9</v>
      </c>
      <c r="L159" s="12" t="s">
        <v>20</v>
      </c>
      <c r="M159" s="12">
        <f>VLOOKUP(L159,基础资料!$B$2:$C$46,2,0)</f>
        <v>15</v>
      </c>
      <c r="N159" s="12" t="s">
        <v>16</v>
      </c>
      <c r="O159" s="12">
        <f>VLOOKUP(LEFT(N159,2),基础资料!$B$2:$C$46,2,0)</f>
        <v>20</v>
      </c>
      <c r="P159" s="12" t="s">
        <v>19</v>
      </c>
      <c r="Q159" s="12">
        <f>VLOOKUP(LEFT(P159,2),基础资料!$B$2:$C$46,2,0)</f>
        <v>9</v>
      </c>
      <c r="R159" s="12"/>
      <c r="S159" s="18" t="s">
        <v>448</v>
      </c>
      <c r="T159" s="12" t="e">
        <f>VLOOKUP(S159,部门!$A$2:$B$49,2,0)</f>
        <v>#N/A</v>
      </c>
      <c r="U159" s="12" t="s">
        <v>98</v>
      </c>
      <c r="V159" s="15"/>
      <c r="W159" s="12" t="e">
        <f>IF(LEFT(V159,1)="b",VLOOKUP(V159,固定资产!$B$2:$C$838,2,0),VLOOKUP(VALUE(V159),固定资产!$B$2:$C$838,2,0))</f>
        <v>#N/A</v>
      </c>
      <c r="X159" s="12" t="s">
        <v>60</v>
      </c>
      <c r="Y159" s="12">
        <f>VLOOKUP(X159,供应商!$A$1:$B$1045,2,0)</f>
        <v>13405</v>
      </c>
      <c r="Z159" s="12"/>
      <c r="AA159" s="12"/>
      <c r="AB159" s="12"/>
      <c r="AC159" s="12"/>
      <c r="AD159" s="12"/>
    </row>
    <row r="160" spans="1:30" ht="14.25" x14ac:dyDescent="0.15">
      <c r="A160" s="12">
        <v>157</v>
      </c>
      <c r="B160" s="12">
        <v>11</v>
      </c>
      <c r="C160" s="12" t="s">
        <v>488</v>
      </c>
      <c r="D160" s="12" t="s">
        <v>487</v>
      </c>
      <c r="E160" s="12"/>
      <c r="F160" s="12"/>
      <c r="G160">
        <v>11610</v>
      </c>
      <c r="H160" s="12" t="s">
        <v>97</v>
      </c>
      <c r="I160" s="12">
        <f>VLOOKUP(H160,基础资料!$A$2:$C$46,3,0)</f>
        <v>46</v>
      </c>
      <c r="J160" s="12" t="s">
        <v>18</v>
      </c>
      <c r="K160" s="12">
        <f>VLOOKUP(MID(J160,4,12),基础资料!$A$2:$C$46,3,0)</f>
        <v>9</v>
      </c>
      <c r="L160" s="12" t="s">
        <v>20</v>
      </c>
      <c r="M160" s="12">
        <f>VLOOKUP(L160,基础资料!$B$2:$C$46,2,0)</f>
        <v>15</v>
      </c>
      <c r="N160" s="12" t="s">
        <v>16</v>
      </c>
      <c r="O160" s="12">
        <f>VLOOKUP(LEFT(N160,2),基础资料!$B$2:$C$46,2,0)</f>
        <v>20</v>
      </c>
      <c r="P160" s="12" t="s">
        <v>19</v>
      </c>
      <c r="Q160" s="12">
        <f>VLOOKUP(LEFT(P160,2),基础资料!$B$2:$C$46,2,0)</f>
        <v>9</v>
      </c>
      <c r="R160" s="12"/>
      <c r="S160" s="18" t="s">
        <v>448</v>
      </c>
      <c r="T160" s="12" t="e">
        <f>VLOOKUP(S160,部门!$A$2:$B$49,2,0)</f>
        <v>#N/A</v>
      </c>
      <c r="U160" s="12" t="s">
        <v>98</v>
      </c>
      <c r="V160" s="15"/>
      <c r="W160" s="12" t="e">
        <f>IF(LEFT(V160,1)="b",VLOOKUP(V160,固定资产!$B$2:$C$838,2,0),VLOOKUP(VALUE(V160),固定资产!$B$2:$C$838,2,0))</f>
        <v>#N/A</v>
      </c>
      <c r="X160" s="12" t="s">
        <v>60</v>
      </c>
      <c r="Y160" s="12">
        <f>VLOOKUP(X160,供应商!$A$1:$B$1045,2,0)</f>
        <v>13405</v>
      </c>
      <c r="Z160" s="12"/>
      <c r="AA160" s="12"/>
      <c r="AB160" s="12"/>
      <c r="AC160" s="12"/>
      <c r="AD160" s="12"/>
    </row>
    <row r="161" spans="1:30" ht="14.25" x14ac:dyDescent="0.15">
      <c r="A161" s="12">
        <v>158</v>
      </c>
      <c r="B161" s="12">
        <v>3</v>
      </c>
      <c r="C161" s="12" t="s">
        <v>489</v>
      </c>
      <c r="D161" s="12" t="s">
        <v>491</v>
      </c>
      <c r="E161" s="12"/>
      <c r="F161" s="12" t="s">
        <v>492</v>
      </c>
      <c r="G161">
        <v>11610</v>
      </c>
      <c r="H161" s="12" t="s">
        <v>2056</v>
      </c>
      <c r="I161" s="12">
        <f>VLOOKUP(H161,基础资料!$A$2:$C$46,3,0)</f>
        <v>12</v>
      </c>
      <c r="J161" s="12" t="s">
        <v>18</v>
      </c>
      <c r="K161" s="12">
        <f>VLOOKUP(MID(J161,4,12),基础资料!$A$2:$C$46,3,0)</f>
        <v>9</v>
      </c>
      <c r="L161" s="12" t="s">
        <v>20</v>
      </c>
      <c r="M161" s="12">
        <f>VLOOKUP(L161,基础资料!$B$2:$C$46,2,0)</f>
        <v>15</v>
      </c>
      <c r="N161" s="12" t="s">
        <v>490</v>
      </c>
      <c r="O161" s="12">
        <f>VLOOKUP(LEFT(N161,2),基础资料!$B$2:$C$46,2,0)</f>
        <v>21</v>
      </c>
      <c r="P161" s="12" t="s">
        <v>19</v>
      </c>
      <c r="Q161" s="12">
        <f>VLOOKUP(LEFT(P161,2),基础资料!$B$2:$C$46,2,0)</f>
        <v>9</v>
      </c>
      <c r="R161" s="12"/>
      <c r="S161" s="18" t="s">
        <v>45</v>
      </c>
      <c r="T161" s="12" t="e">
        <f>VLOOKUP(S161,部门!$A$2:$B$49,2,0)</f>
        <v>#N/A</v>
      </c>
      <c r="U161" s="12" t="s">
        <v>45</v>
      </c>
      <c r="V161" s="15">
        <v>298</v>
      </c>
      <c r="W161" s="12">
        <f>IF(LEFT(V161,1)="b",VLOOKUP(V161,固定资产!$B$2:$C$838,2,0),VLOOKUP(VALUE(V161),固定资产!$B$2:$C$838,2,0))</f>
        <v>300</v>
      </c>
      <c r="X161" s="12" t="s">
        <v>60</v>
      </c>
      <c r="Y161" s="12">
        <f>VLOOKUP(X161,供应商!$A$1:$B$1045,2,0)</f>
        <v>13405</v>
      </c>
      <c r="Z161" s="12" t="s">
        <v>299</v>
      </c>
      <c r="AA161" s="12"/>
      <c r="AB161" s="12"/>
      <c r="AC161" s="12"/>
      <c r="AD161" s="12" t="s">
        <v>493</v>
      </c>
    </row>
    <row r="162" spans="1:30" ht="14.25" x14ac:dyDescent="0.15">
      <c r="A162" s="12">
        <v>159</v>
      </c>
      <c r="B162" s="12">
        <v>3</v>
      </c>
      <c r="C162" s="12" t="s">
        <v>494</v>
      </c>
      <c r="D162" s="12" t="s">
        <v>491</v>
      </c>
      <c r="E162" s="12"/>
      <c r="F162" s="12" t="s">
        <v>492</v>
      </c>
      <c r="G162">
        <v>11610</v>
      </c>
      <c r="H162" s="12" t="s">
        <v>2056</v>
      </c>
      <c r="I162" s="12">
        <f>VLOOKUP(H162,基础资料!$A$2:$C$46,3,0)</f>
        <v>12</v>
      </c>
      <c r="J162" s="12" t="s">
        <v>18</v>
      </c>
      <c r="K162" s="12">
        <f>VLOOKUP(MID(J162,4,12),基础资料!$A$2:$C$46,3,0)</f>
        <v>9</v>
      </c>
      <c r="L162" s="12" t="s">
        <v>20</v>
      </c>
      <c r="M162" s="12">
        <f>VLOOKUP(L162,基础资料!$B$2:$C$46,2,0)</f>
        <v>15</v>
      </c>
      <c r="N162" s="12" t="s">
        <v>490</v>
      </c>
      <c r="O162" s="12">
        <f>VLOOKUP(LEFT(N162,2),基础资料!$B$2:$C$46,2,0)</f>
        <v>21</v>
      </c>
      <c r="P162" s="12" t="s">
        <v>19</v>
      </c>
      <c r="Q162" s="12">
        <f>VLOOKUP(LEFT(P162,2),基础资料!$B$2:$C$46,2,0)</f>
        <v>9</v>
      </c>
      <c r="R162" s="12"/>
      <c r="S162" s="18" t="s">
        <v>45</v>
      </c>
      <c r="T162" s="12" t="e">
        <f>VLOOKUP(S162,部门!$A$2:$B$49,2,0)</f>
        <v>#N/A</v>
      </c>
      <c r="U162" s="12" t="s">
        <v>45</v>
      </c>
      <c r="V162" s="15">
        <v>362</v>
      </c>
      <c r="W162" s="12">
        <f>IF(LEFT(V162,1)="b",VLOOKUP(V162,固定资产!$B$2:$C$838,2,0),VLOOKUP(VALUE(V162),固定资产!$B$2:$C$838,2,0))</f>
        <v>364</v>
      </c>
      <c r="X162" s="12" t="s">
        <v>330</v>
      </c>
      <c r="Y162" s="12" t="e">
        <f>VLOOKUP(X162,供应商!$A$1:$B$1045,2,0)</f>
        <v>#N/A</v>
      </c>
      <c r="Z162" s="12" t="s">
        <v>299</v>
      </c>
      <c r="AA162" s="12"/>
      <c r="AB162" s="12"/>
      <c r="AC162" s="12"/>
      <c r="AD162" s="12" t="s">
        <v>493</v>
      </c>
    </row>
    <row r="163" spans="1:30" ht="14.25" x14ac:dyDescent="0.15">
      <c r="A163" s="12">
        <v>160</v>
      </c>
      <c r="B163" s="12">
        <v>3</v>
      </c>
      <c r="C163" s="12" t="s">
        <v>495</v>
      </c>
      <c r="D163" s="12" t="s">
        <v>491</v>
      </c>
      <c r="E163" s="12"/>
      <c r="F163" s="12" t="s">
        <v>496</v>
      </c>
      <c r="G163">
        <v>11610</v>
      </c>
      <c r="H163" s="12" t="s">
        <v>2056</v>
      </c>
      <c r="I163" s="12">
        <f>VLOOKUP(H163,基础资料!$A$2:$C$46,3,0)</f>
        <v>12</v>
      </c>
      <c r="J163" s="12" t="s">
        <v>18</v>
      </c>
      <c r="K163" s="12">
        <f>VLOOKUP(MID(J163,4,12),基础资料!$A$2:$C$46,3,0)</f>
        <v>9</v>
      </c>
      <c r="L163" s="12" t="s">
        <v>20</v>
      </c>
      <c r="M163" s="12">
        <f>VLOOKUP(L163,基础资料!$B$2:$C$46,2,0)</f>
        <v>15</v>
      </c>
      <c r="N163" s="12" t="s">
        <v>490</v>
      </c>
      <c r="O163" s="12">
        <f>VLOOKUP(LEFT(N163,2),基础资料!$B$2:$C$46,2,0)</f>
        <v>21</v>
      </c>
      <c r="P163" s="12" t="s">
        <v>19</v>
      </c>
      <c r="Q163" s="12">
        <f>VLOOKUP(LEFT(P163,2),基础资料!$B$2:$C$46,2,0)</f>
        <v>9</v>
      </c>
      <c r="R163" s="12"/>
      <c r="S163" s="18" t="s">
        <v>45</v>
      </c>
      <c r="T163" s="12" t="e">
        <f>VLOOKUP(S163,部门!$A$2:$B$49,2,0)</f>
        <v>#N/A</v>
      </c>
      <c r="U163" s="12" t="s">
        <v>45</v>
      </c>
      <c r="V163" s="15">
        <v>398</v>
      </c>
      <c r="W163" s="12">
        <f>IF(LEFT(V163,1)="b",VLOOKUP(V163,固定资产!$B$2:$C$838,2,0),VLOOKUP(VALUE(V163),固定资产!$B$2:$C$838,2,0))</f>
        <v>400</v>
      </c>
      <c r="X163" s="12" t="s">
        <v>330</v>
      </c>
      <c r="Y163" s="12" t="e">
        <f>VLOOKUP(X163,供应商!$A$1:$B$1045,2,0)</f>
        <v>#N/A</v>
      </c>
      <c r="Z163" s="12" t="s">
        <v>299</v>
      </c>
      <c r="AA163" s="12"/>
      <c r="AB163" s="12"/>
      <c r="AC163" s="12"/>
      <c r="AD163" s="12" t="s">
        <v>493</v>
      </c>
    </row>
    <row r="164" spans="1:30" ht="14.25" x14ac:dyDescent="0.15">
      <c r="A164" s="12">
        <v>161</v>
      </c>
      <c r="B164" s="12">
        <v>3</v>
      </c>
      <c r="C164" s="12" t="s">
        <v>497</v>
      </c>
      <c r="D164" s="12" t="s">
        <v>491</v>
      </c>
      <c r="E164" s="12"/>
      <c r="F164" s="12" t="s">
        <v>496</v>
      </c>
      <c r="G164">
        <v>11610</v>
      </c>
      <c r="H164" s="12" t="s">
        <v>2056</v>
      </c>
      <c r="I164" s="12">
        <f>VLOOKUP(H164,基础资料!$A$2:$C$46,3,0)</f>
        <v>12</v>
      </c>
      <c r="J164" s="12" t="s">
        <v>18</v>
      </c>
      <c r="K164" s="12">
        <f>VLOOKUP(MID(J164,4,12),基础资料!$A$2:$C$46,3,0)</f>
        <v>9</v>
      </c>
      <c r="L164" s="12" t="s">
        <v>20</v>
      </c>
      <c r="M164" s="12">
        <f>VLOOKUP(L164,基础资料!$B$2:$C$46,2,0)</f>
        <v>15</v>
      </c>
      <c r="N164" s="12" t="s">
        <v>490</v>
      </c>
      <c r="O164" s="12">
        <f>VLOOKUP(LEFT(N164,2),基础资料!$B$2:$C$46,2,0)</f>
        <v>21</v>
      </c>
      <c r="P164" s="12" t="s">
        <v>19</v>
      </c>
      <c r="Q164" s="12">
        <f>VLOOKUP(LEFT(P164,2),基础资料!$B$2:$C$46,2,0)</f>
        <v>9</v>
      </c>
      <c r="R164" s="12"/>
      <c r="S164" s="18" t="s">
        <v>45</v>
      </c>
      <c r="T164" s="12" t="e">
        <f>VLOOKUP(S164,部门!$A$2:$B$49,2,0)</f>
        <v>#N/A</v>
      </c>
      <c r="U164" s="12" t="s">
        <v>45</v>
      </c>
      <c r="V164" s="15">
        <v>398</v>
      </c>
      <c r="W164" s="12">
        <f>IF(LEFT(V164,1)="b",VLOOKUP(V164,固定资产!$B$2:$C$838,2,0),VLOOKUP(VALUE(V164),固定资产!$B$2:$C$838,2,0))</f>
        <v>400</v>
      </c>
      <c r="X164" s="12" t="s">
        <v>330</v>
      </c>
      <c r="Y164" s="12" t="e">
        <f>VLOOKUP(X164,供应商!$A$1:$B$1045,2,0)</f>
        <v>#N/A</v>
      </c>
      <c r="Z164" s="12" t="s">
        <v>299</v>
      </c>
      <c r="AA164" s="12"/>
      <c r="AB164" s="12"/>
      <c r="AC164" s="12"/>
      <c r="AD164" s="12" t="s">
        <v>493</v>
      </c>
    </row>
    <row r="165" spans="1:30" ht="14.25" x14ac:dyDescent="0.15">
      <c r="A165" s="12">
        <v>162</v>
      </c>
      <c r="B165" s="12">
        <v>3</v>
      </c>
      <c r="C165" s="12" t="s">
        <v>498</v>
      </c>
      <c r="D165" s="12" t="s">
        <v>499</v>
      </c>
      <c r="E165" s="12"/>
      <c r="F165" s="12" t="s">
        <v>500</v>
      </c>
      <c r="G165">
        <v>11610</v>
      </c>
      <c r="H165" s="12" t="s">
        <v>2056</v>
      </c>
      <c r="I165" s="12">
        <f>VLOOKUP(H165,基础资料!$A$2:$C$46,3,0)</f>
        <v>12</v>
      </c>
      <c r="J165" s="12" t="s">
        <v>18</v>
      </c>
      <c r="K165" s="12">
        <f>VLOOKUP(MID(J165,4,12),基础资料!$A$2:$C$46,3,0)</f>
        <v>9</v>
      </c>
      <c r="L165" s="12" t="s">
        <v>146</v>
      </c>
      <c r="M165" s="12">
        <f>VLOOKUP(L165,基础资料!$B$2:$C$46,2,0)</f>
        <v>43</v>
      </c>
      <c r="N165" s="12" t="s">
        <v>490</v>
      </c>
      <c r="O165" s="12">
        <f>VLOOKUP(LEFT(N165,2),基础资料!$B$2:$C$46,2,0)</f>
        <v>21</v>
      </c>
      <c r="P165" s="12" t="s">
        <v>19</v>
      </c>
      <c r="Q165" s="12">
        <f>VLOOKUP(LEFT(P165,2),基础资料!$B$2:$C$46,2,0)</f>
        <v>9</v>
      </c>
      <c r="R165" s="12"/>
      <c r="S165" s="18" t="s">
        <v>45</v>
      </c>
      <c r="T165" s="12" t="e">
        <f>VLOOKUP(S165,部门!$A$2:$B$49,2,0)</f>
        <v>#N/A</v>
      </c>
      <c r="U165" s="12" t="s">
        <v>45</v>
      </c>
      <c r="V165" s="15">
        <v>109</v>
      </c>
      <c r="W165" s="12">
        <f>IF(LEFT(V165,1)="b",VLOOKUP(V165,固定资产!$B$2:$C$838,2,0),VLOOKUP(VALUE(V165),固定资产!$B$2:$C$838,2,0))</f>
        <v>109</v>
      </c>
      <c r="X165" s="12" t="s">
        <v>60</v>
      </c>
      <c r="Y165" s="12">
        <f>VLOOKUP(X165,供应商!$A$1:$B$1045,2,0)</f>
        <v>13405</v>
      </c>
      <c r="Z165" s="12" t="s">
        <v>501</v>
      </c>
      <c r="AA165" s="12"/>
      <c r="AB165" s="12"/>
      <c r="AC165" s="12"/>
      <c r="AD165" s="12" t="s">
        <v>493</v>
      </c>
    </row>
    <row r="166" spans="1:30" ht="14.25" x14ac:dyDescent="0.15">
      <c r="A166" s="12">
        <v>163</v>
      </c>
      <c r="B166" s="12">
        <v>3</v>
      </c>
      <c r="C166" s="12" t="s">
        <v>502</v>
      </c>
      <c r="D166" s="12" t="s">
        <v>503</v>
      </c>
      <c r="E166" s="12"/>
      <c r="F166" s="12" t="s">
        <v>504</v>
      </c>
      <c r="G166">
        <v>11610</v>
      </c>
      <c r="H166" s="12" t="s">
        <v>2056</v>
      </c>
      <c r="I166" s="12">
        <f>VLOOKUP(H166,基础资料!$A$2:$C$46,3,0)</f>
        <v>12</v>
      </c>
      <c r="J166" s="12" t="s">
        <v>18</v>
      </c>
      <c r="K166" s="12">
        <f>VLOOKUP(MID(J166,4,12),基础资料!$A$2:$C$46,3,0)</f>
        <v>9</v>
      </c>
      <c r="L166" s="12" t="s">
        <v>146</v>
      </c>
      <c r="M166" s="12">
        <f>VLOOKUP(L166,基础资料!$B$2:$C$46,2,0)</f>
        <v>43</v>
      </c>
      <c r="N166" s="12" t="s">
        <v>490</v>
      </c>
      <c r="O166" s="12">
        <f>VLOOKUP(LEFT(N166,2),基础资料!$B$2:$C$46,2,0)</f>
        <v>21</v>
      </c>
      <c r="P166" s="12" t="s">
        <v>19</v>
      </c>
      <c r="Q166" s="12">
        <f>VLOOKUP(LEFT(P166,2),基础资料!$B$2:$C$46,2,0)</f>
        <v>9</v>
      </c>
      <c r="R166" s="12"/>
      <c r="S166" s="18" t="s">
        <v>45</v>
      </c>
      <c r="T166" s="12" t="e">
        <f>VLOOKUP(S166,部门!$A$2:$B$49,2,0)</f>
        <v>#N/A</v>
      </c>
      <c r="U166" s="12" t="s">
        <v>45</v>
      </c>
      <c r="V166" s="15">
        <v>138</v>
      </c>
      <c r="W166" s="12">
        <f>IF(LEFT(V166,1)="b",VLOOKUP(V166,固定资产!$B$2:$C$838,2,0),VLOOKUP(VALUE(V166),固定资产!$B$2:$C$838,2,0))</f>
        <v>139</v>
      </c>
      <c r="X166" s="12" t="s">
        <v>505</v>
      </c>
      <c r="Y166" s="12">
        <f>VLOOKUP(X166,供应商!$A$1:$B$1045,2,0)</f>
        <v>56364</v>
      </c>
      <c r="Z166" s="12" t="s">
        <v>501</v>
      </c>
      <c r="AA166" s="12"/>
      <c r="AB166" s="12"/>
      <c r="AC166" s="12"/>
      <c r="AD166" s="12" t="s">
        <v>493</v>
      </c>
    </row>
    <row r="167" spans="1:30" ht="14.25" x14ac:dyDescent="0.15">
      <c r="A167" s="12">
        <v>164</v>
      </c>
      <c r="B167" s="12">
        <v>3</v>
      </c>
      <c r="C167" s="12" t="s">
        <v>506</v>
      </c>
      <c r="D167" s="12" t="s">
        <v>503</v>
      </c>
      <c r="E167" s="12"/>
      <c r="F167" s="12" t="s">
        <v>504</v>
      </c>
      <c r="G167">
        <v>11610</v>
      </c>
      <c r="H167" s="12" t="s">
        <v>2056</v>
      </c>
      <c r="I167" s="12">
        <f>VLOOKUP(H167,基础资料!$A$2:$C$46,3,0)</f>
        <v>12</v>
      </c>
      <c r="J167" s="12" t="s">
        <v>18</v>
      </c>
      <c r="K167" s="12">
        <f>VLOOKUP(MID(J167,4,12),基础资料!$A$2:$C$46,3,0)</f>
        <v>9</v>
      </c>
      <c r="L167" s="12" t="s">
        <v>146</v>
      </c>
      <c r="M167" s="12">
        <f>VLOOKUP(L167,基础资料!$B$2:$C$46,2,0)</f>
        <v>43</v>
      </c>
      <c r="N167" s="12" t="s">
        <v>490</v>
      </c>
      <c r="O167" s="12">
        <f>VLOOKUP(LEFT(N167,2),基础资料!$B$2:$C$46,2,0)</f>
        <v>21</v>
      </c>
      <c r="P167" s="12" t="s">
        <v>19</v>
      </c>
      <c r="Q167" s="12">
        <f>VLOOKUP(LEFT(P167,2),基础资料!$B$2:$C$46,2,0)</f>
        <v>9</v>
      </c>
      <c r="R167" s="12"/>
      <c r="S167" s="18" t="s">
        <v>45</v>
      </c>
      <c r="T167" s="12" t="e">
        <f>VLOOKUP(S167,部门!$A$2:$B$49,2,0)</f>
        <v>#N/A</v>
      </c>
      <c r="U167" s="12" t="s">
        <v>45</v>
      </c>
      <c r="V167" s="15">
        <v>138</v>
      </c>
      <c r="W167" s="12">
        <f>IF(LEFT(V167,1)="b",VLOOKUP(V167,固定资产!$B$2:$C$838,2,0),VLOOKUP(VALUE(V167),固定资产!$B$2:$C$838,2,0))</f>
        <v>139</v>
      </c>
      <c r="X167" s="12" t="s">
        <v>505</v>
      </c>
      <c r="Y167" s="12">
        <f>VLOOKUP(X167,供应商!$A$1:$B$1045,2,0)</f>
        <v>56364</v>
      </c>
      <c r="Z167" s="12" t="s">
        <v>501</v>
      </c>
      <c r="AA167" s="12"/>
      <c r="AB167" s="12"/>
      <c r="AC167" s="12"/>
      <c r="AD167" s="12" t="s">
        <v>493</v>
      </c>
    </row>
    <row r="168" spans="1:30" ht="14.25" x14ac:dyDescent="0.15">
      <c r="A168" s="12">
        <v>165</v>
      </c>
      <c r="B168" s="12">
        <v>3</v>
      </c>
      <c r="C168" s="12" t="s">
        <v>507</v>
      </c>
      <c r="D168" s="12" t="s">
        <v>499</v>
      </c>
      <c r="E168" s="12"/>
      <c r="F168" s="12" t="s">
        <v>508</v>
      </c>
      <c r="G168">
        <v>11610</v>
      </c>
      <c r="H168" s="12" t="s">
        <v>2056</v>
      </c>
      <c r="I168" s="12">
        <f>VLOOKUP(H168,基础资料!$A$2:$C$46,3,0)</f>
        <v>12</v>
      </c>
      <c r="J168" s="12" t="s">
        <v>18</v>
      </c>
      <c r="K168" s="12">
        <f>VLOOKUP(MID(J168,4,12),基础资料!$A$2:$C$46,3,0)</f>
        <v>9</v>
      </c>
      <c r="L168" s="12" t="s">
        <v>146</v>
      </c>
      <c r="M168" s="12">
        <f>VLOOKUP(L168,基础资料!$B$2:$C$46,2,0)</f>
        <v>43</v>
      </c>
      <c r="N168" s="12" t="s">
        <v>490</v>
      </c>
      <c r="O168" s="12">
        <f>VLOOKUP(LEFT(N168,2),基础资料!$B$2:$C$46,2,0)</f>
        <v>21</v>
      </c>
      <c r="P168" s="12" t="s">
        <v>19</v>
      </c>
      <c r="Q168" s="12">
        <f>VLOOKUP(LEFT(P168,2),基础资料!$B$2:$C$46,2,0)</f>
        <v>9</v>
      </c>
      <c r="R168" s="12"/>
      <c r="S168" s="18" t="s">
        <v>45</v>
      </c>
      <c r="T168" s="12" t="e">
        <f>VLOOKUP(S168,部门!$A$2:$B$49,2,0)</f>
        <v>#N/A</v>
      </c>
      <c r="U168" s="12" t="s">
        <v>45</v>
      </c>
      <c r="V168" s="15">
        <v>76</v>
      </c>
      <c r="W168" s="12">
        <f>IF(LEFT(V168,1)="b",VLOOKUP(V168,固定资产!$B$2:$C$838,2,0),VLOOKUP(VALUE(V168),固定资产!$B$2:$C$838,2,0))</f>
        <v>76</v>
      </c>
      <c r="X168" s="12" t="s">
        <v>60</v>
      </c>
      <c r="Y168" s="12">
        <f>VLOOKUP(X168,供应商!$A$1:$B$1045,2,0)</f>
        <v>13405</v>
      </c>
      <c r="Z168" s="12" t="s">
        <v>509</v>
      </c>
      <c r="AA168" s="12"/>
      <c r="AB168" s="12"/>
      <c r="AC168" s="12"/>
      <c r="AD168" s="12" t="s">
        <v>510</v>
      </c>
    </row>
    <row r="169" spans="1:30" ht="14.25" x14ac:dyDescent="0.15">
      <c r="A169" s="12">
        <v>166</v>
      </c>
      <c r="B169" s="12">
        <v>3</v>
      </c>
      <c r="C169" s="12" t="s">
        <v>511</v>
      </c>
      <c r="D169" s="12" t="s">
        <v>499</v>
      </c>
      <c r="E169" s="12"/>
      <c r="F169" s="12" t="s">
        <v>512</v>
      </c>
      <c r="G169">
        <v>11610</v>
      </c>
      <c r="H169" s="12" t="s">
        <v>2056</v>
      </c>
      <c r="I169" s="12">
        <f>VLOOKUP(H169,基础资料!$A$2:$C$46,3,0)</f>
        <v>12</v>
      </c>
      <c r="J169" s="12" t="s">
        <v>18</v>
      </c>
      <c r="K169" s="12">
        <f>VLOOKUP(MID(J169,4,12),基础资料!$A$2:$C$46,3,0)</f>
        <v>9</v>
      </c>
      <c r="L169" s="12" t="s">
        <v>146</v>
      </c>
      <c r="M169" s="12">
        <f>VLOOKUP(L169,基础资料!$B$2:$C$46,2,0)</f>
        <v>43</v>
      </c>
      <c r="N169" s="12" t="s">
        <v>490</v>
      </c>
      <c r="O169" s="12">
        <f>VLOOKUP(LEFT(N169,2),基础资料!$B$2:$C$46,2,0)</f>
        <v>21</v>
      </c>
      <c r="P169" s="12" t="s">
        <v>19</v>
      </c>
      <c r="Q169" s="12">
        <f>VLOOKUP(LEFT(P169,2),基础资料!$B$2:$C$46,2,0)</f>
        <v>9</v>
      </c>
      <c r="R169" s="12"/>
      <c r="S169" s="18" t="s">
        <v>45</v>
      </c>
      <c r="T169" s="12" t="e">
        <f>VLOOKUP(S169,部门!$A$2:$B$49,2,0)</f>
        <v>#N/A</v>
      </c>
      <c r="U169" s="12" t="s">
        <v>45</v>
      </c>
      <c r="V169" s="15"/>
      <c r="W169" s="12" t="e">
        <f>IF(LEFT(V169,1)="b",VLOOKUP(V169,固定资产!$B$2:$C$838,2,0),VLOOKUP(VALUE(V169),固定资产!$B$2:$C$838,2,0))</f>
        <v>#N/A</v>
      </c>
      <c r="X169" s="12"/>
      <c r="Y169" s="12" t="e">
        <f>VLOOKUP(X169,供应商!$A$1:$B$1045,2,0)</f>
        <v>#N/A</v>
      </c>
      <c r="Z169" s="12" t="s">
        <v>501</v>
      </c>
      <c r="AA169" s="12"/>
      <c r="AB169" s="12"/>
      <c r="AC169" s="12"/>
      <c r="AD169" s="12" t="s">
        <v>493</v>
      </c>
    </row>
    <row r="170" spans="1:30" ht="14.25" x14ac:dyDescent="0.15">
      <c r="A170" s="12">
        <v>167</v>
      </c>
      <c r="B170" s="12">
        <v>3</v>
      </c>
      <c r="C170" s="12" t="s">
        <v>513</v>
      </c>
      <c r="D170" s="12" t="s">
        <v>499</v>
      </c>
      <c r="E170" s="12"/>
      <c r="F170" s="12" t="s">
        <v>514</v>
      </c>
      <c r="G170">
        <v>11610</v>
      </c>
      <c r="H170" s="12" t="s">
        <v>2056</v>
      </c>
      <c r="I170" s="12">
        <f>VLOOKUP(H170,基础资料!$A$2:$C$46,3,0)</f>
        <v>12</v>
      </c>
      <c r="J170" s="12" t="s">
        <v>18</v>
      </c>
      <c r="K170" s="12">
        <f>VLOOKUP(MID(J170,4,12),基础资料!$A$2:$C$46,3,0)</f>
        <v>9</v>
      </c>
      <c r="L170" s="12" t="s">
        <v>146</v>
      </c>
      <c r="M170" s="12">
        <f>VLOOKUP(L170,基础资料!$B$2:$C$46,2,0)</f>
        <v>43</v>
      </c>
      <c r="N170" s="12" t="s">
        <v>490</v>
      </c>
      <c r="O170" s="12">
        <f>VLOOKUP(LEFT(N170,2),基础资料!$B$2:$C$46,2,0)</f>
        <v>21</v>
      </c>
      <c r="P170" s="12" t="s">
        <v>19</v>
      </c>
      <c r="Q170" s="12">
        <f>VLOOKUP(LEFT(P170,2),基础资料!$B$2:$C$46,2,0)</f>
        <v>9</v>
      </c>
      <c r="R170" s="12"/>
      <c r="S170" s="18" t="s">
        <v>45</v>
      </c>
      <c r="T170" s="12" t="e">
        <f>VLOOKUP(S170,部门!$A$2:$B$49,2,0)</f>
        <v>#N/A</v>
      </c>
      <c r="U170" s="12" t="s">
        <v>45</v>
      </c>
      <c r="V170" s="15">
        <v>271</v>
      </c>
      <c r="W170" s="12">
        <f>IF(LEFT(V170,1)="b",VLOOKUP(V170,固定资产!$B$2:$C$838,2,0),VLOOKUP(VALUE(V170),固定资产!$B$2:$C$838,2,0))</f>
        <v>273</v>
      </c>
      <c r="X170" s="12" t="s">
        <v>515</v>
      </c>
      <c r="Y170" s="12">
        <f>VLOOKUP(X170,供应商!$A$1:$B$1045,2,0)</f>
        <v>58720</v>
      </c>
      <c r="Z170" s="12" t="s">
        <v>501</v>
      </c>
      <c r="AA170" s="12"/>
      <c r="AB170" s="12"/>
      <c r="AC170" s="12"/>
      <c r="AD170" s="12" t="s">
        <v>493</v>
      </c>
    </row>
    <row r="171" spans="1:30" ht="14.25" x14ac:dyDescent="0.15">
      <c r="A171" s="12">
        <v>168</v>
      </c>
      <c r="B171" s="12">
        <v>3</v>
      </c>
      <c r="C171" s="12" t="s">
        <v>516</v>
      </c>
      <c r="D171" s="12" t="s">
        <v>517</v>
      </c>
      <c r="E171" s="12"/>
      <c r="F171" s="12" t="s">
        <v>518</v>
      </c>
      <c r="G171">
        <v>11610</v>
      </c>
      <c r="H171" s="12" t="s">
        <v>2056</v>
      </c>
      <c r="I171" s="12">
        <f>VLOOKUP(H171,基础资料!$A$2:$C$46,3,0)</f>
        <v>12</v>
      </c>
      <c r="J171" s="12" t="s">
        <v>18</v>
      </c>
      <c r="K171" s="12">
        <f>VLOOKUP(MID(J171,4,12),基础资料!$A$2:$C$46,3,0)</f>
        <v>9</v>
      </c>
      <c r="L171" s="12" t="s">
        <v>146</v>
      </c>
      <c r="M171" s="12">
        <f>VLOOKUP(L171,基础资料!$B$2:$C$46,2,0)</f>
        <v>43</v>
      </c>
      <c r="N171" s="12" t="s">
        <v>490</v>
      </c>
      <c r="O171" s="12">
        <f>VLOOKUP(LEFT(N171,2),基础资料!$B$2:$C$46,2,0)</f>
        <v>21</v>
      </c>
      <c r="P171" s="12" t="s">
        <v>19</v>
      </c>
      <c r="Q171" s="12">
        <f>VLOOKUP(LEFT(P171,2),基础资料!$B$2:$C$46,2,0)</f>
        <v>9</v>
      </c>
      <c r="R171" s="12"/>
      <c r="S171" s="18" t="s">
        <v>45</v>
      </c>
      <c r="T171" s="12" t="e">
        <f>VLOOKUP(S171,部门!$A$2:$B$49,2,0)</f>
        <v>#N/A</v>
      </c>
      <c r="U171" s="12" t="s">
        <v>120</v>
      </c>
      <c r="V171" s="15">
        <v>194</v>
      </c>
      <c r="W171" s="12">
        <f>IF(LEFT(V171,1)="b",VLOOKUP(V171,固定资产!$B$2:$C$838,2,0),VLOOKUP(VALUE(V171),固定资产!$B$2:$C$838,2,0))</f>
        <v>195</v>
      </c>
      <c r="X171" s="12" t="s">
        <v>60</v>
      </c>
      <c r="Y171" s="12">
        <f>VLOOKUP(X171,供应商!$A$1:$B$1045,2,0)</f>
        <v>13405</v>
      </c>
      <c r="Z171" s="12"/>
      <c r="AA171" s="12"/>
      <c r="AB171" s="12"/>
      <c r="AC171" s="12"/>
      <c r="AD171" s="12" t="s">
        <v>519</v>
      </c>
    </row>
    <row r="172" spans="1:30" ht="14.25" x14ac:dyDescent="0.15">
      <c r="A172" s="12">
        <v>169</v>
      </c>
      <c r="B172" s="12">
        <v>3</v>
      </c>
      <c r="C172" s="12" t="s">
        <v>520</v>
      </c>
      <c r="D172" s="12" t="s">
        <v>517</v>
      </c>
      <c r="E172" s="12"/>
      <c r="F172" s="12" t="s">
        <v>518</v>
      </c>
      <c r="G172">
        <v>11610</v>
      </c>
      <c r="H172" s="12" t="s">
        <v>2056</v>
      </c>
      <c r="I172" s="12">
        <f>VLOOKUP(H172,基础资料!$A$2:$C$46,3,0)</f>
        <v>12</v>
      </c>
      <c r="J172" s="12" t="s">
        <v>18</v>
      </c>
      <c r="K172" s="12">
        <f>VLOOKUP(MID(J172,4,12),基础资料!$A$2:$C$46,3,0)</f>
        <v>9</v>
      </c>
      <c r="L172" s="12" t="s">
        <v>146</v>
      </c>
      <c r="M172" s="12">
        <f>VLOOKUP(L172,基础资料!$B$2:$C$46,2,0)</f>
        <v>43</v>
      </c>
      <c r="N172" s="12" t="s">
        <v>490</v>
      </c>
      <c r="O172" s="12">
        <f>VLOOKUP(LEFT(N172,2),基础资料!$B$2:$C$46,2,0)</f>
        <v>21</v>
      </c>
      <c r="P172" s="12" t="s">
        <v>19</v>
      </c>
      <c r="Q172" s="12">
        <f>VLOOKUP(LEFT(P172,2),基础资料!$B$2:$C$46,2,0)</f>
        <v>9</v>
      </c>
      <c r="R172" s="12"/>
      <c r="S172" s="18" t="s">
        <v>45</v>
      </c>
      <c r="T172" s="12" t="e">
        <f>VLOOKUP(S172,部门!$A$2:$B$49,2,0)</f>
        <v>#N/A</v>
      </c>
      <c r="U172" s="12" t="s">
        <v>120</v>
      </c>
      <c r="V172" s="15">
        <v>203</v>
      </c>
      <c r="W172" s="12">
        <f>IF(LEFT(V172,1)="b",VLOOKUP(V172,固定资产!$B$2:$C$838,2,0),VLOOKUP(VALUE(V172),固定资产!$B$2:$C$838,2,0))</f>
        <v>204</v>
      </c>
      <c r="X172" s="12" t="s">
        <v>60</v>
      </c>
      <c r="Y172" s="12">
        <f>VLOOKUP(X172,供应商!$A$1:$B$1045,2,0)</f>
        <v>13405</v>
      </c>
      <c r="Z172" s="12"/>
      <c r="AA172" s="12"/>
      <c r="AB172" s="12"/>
      <c r="AC172" s="12"/>
      <c r="AD172" s="12" t="s">
        <v>519</v>
      </c>
    </row>
    <row r="173" spans="1:30" ht="14.25" x14ac:dyDescent="0.15">
      <c r="A173" s="12">
        <v>170</v>
      </c>
      <c r="B173" s="12">
        <v>3</v>
      </c>
      <c r="C173" s="12" t="s">
        <v>521</v>
      </c>
      <c r="D173" s="12" t="s">
        <v>517</v>
      </c>
      <c r="E173" s="12"/>
      <c r="F173" s="12" t="s">
        <v>518</v>
      </c>
      <c r="G173">
        <v>11610</v>
      </c>
      <c r="H173" s="12" t="s">
        <v>2056</v>
      </c>
      <c r="I173" s="12">
        <f>VLOOKUP(H173,基础资料!$A$2:$C$46,3,0)</f>
        <v>12</v>
      </c>
      <c r="J173" s="12" t="s">
        <v>18</v>
      </c>
      <c r="K173" s="12">
        <f>VLOOKUP(MID(J173,4,12),基础资料!$A$2:$C$46,3,0)</f>
        <v>9</v>
      </c>
      <c r="L173" s="12" t="s">
        <v>146</v>
      </c>
      <c r="M173" s="12">
        <f>VLOOKUP(L173,基础资料!$B$2:$C$46,2,0)</f>
        <v>43</v>
      </c>
      <c r="N173" s="12" t="s">
        <v>490</v>
      </c>
      <c r="O173" s="12">
        <f>VLOOKUP(LEFT(N173,2),基础资料!$B$2:$C$46,2,0)</f>
        <v>21</v>
      </c>
      <c r="P173" s="12" t="s">
        <v>19</v>
      </c>
      <c r="Q173" s="12">
        <f>VLOOKUP(LEFT(P173,2),基础资料!$B$2:$C$46,2,0)</f>
        <v>9</v>
      </c>
      <c r="R173" s="12"/>
      <c r="S173" s="18" t="s">
        <v>45</v>
      </c>
      <c r="T173" s="12" t="e">
        <f>VLOOKUP(S173,部门!$A$2:$B$49,2,0)</f>
        <v>#N/A</v>
      </c>
      <c r="U173" s="12" t="s">
        <v>120</v>
      </c>
      <c r="V173" s="15">
        <v>203</v>
      </c>
      <c r="W173" s="12">
        <f>IF(LEFT(V173,1)="b",VLOOKUP(V173,固定资产!$B$2:$C$838,2,0),VLOOKUP(VALUE(V173),固定资产!$B$2:$C$838,2,0))</f>
        <v>204</v>
      </c>
      <c r="X173" s="12" t="s">
        <v>60</v>
      </c>
      <c r="Y173" s="12">
        <f>VLOOKUP(X173,供应商!$A$1:$B$1045,2,0)</f>
        <v>13405</v>
      </c>
      <c r="Z173" s="12"/>
      <c r="AA173" s="12"/>
      <c r="AB173" s="12"/>
      <c r="AC173" s="12"/>
      <c r="AD173" s="12" t="s">
        <v>519</v>
      </c>
    </row>
    <row r="174" spans="1:30" ht="14.25" x14ac:dyDescent="0.15">
      <c r="A174" s="12">
        <v>171</v>
      </c>
      <c r="B174" s="12">
        <v>3</v>
      </c>
      <c r="C174" s="12" t="s">
        <v>522</v>
      </c>
      <c r="D174" s="12" t="s">
        <v>499</v>
      </c>
      <c r="E174" s="12"/>
      <c r="F174" s="12" t="s">
        <v>523</v>
      </c>
      <c r="G174">
        <v>11610</v>
      </c>
      <c r="H174" s="12" t="s">
        <v>97</v>
      </c>
      <c r="I174" s="12">
        <f>VLOOKUP(H174,基础资料!$A$2:$C$46,3,0)</f>
        <v>46</v>
      </c>
      <c r="J174" s="12" t="s">
        <v>18</v>
      </c>
      <c r="K174" s="12">
        <f>VLOOKUP(MID(J174,4,12),基础资料!$A$2:$C$46,3,0)</f>
        <v>9</v>
      </c>
      <c r="L174" s="12" t="s">
        <v>146</v>
      </c>
      <c r="M174" s="12">
        <f>VLOOKUP(L174,基础资料!$B$2:$C$46,2,0)</f>
        <v>43</v>
      </c>
      <c r="N174" s="12" t="s">
        <v>490</v>
      </c>
      <c r="O174" s="12">
        <f>VLOOKUP(LEFT(N174,2),基础资料!$B$2:$C$46,2,0)</f>
        <v>21</v>
      </c>
      <c r="P174" s="12" t="s">
        <v>19</v>
      </c>
      <c r="Q174" s="12">
        <f>VLOOKUP(LEFT(P174,2),基础资料!$B$2:$C$46,2,0)</f>
        <v>9</v>
      </c>
      <c r="R174" s="12"/>
      <c r="S174" s="18" t="s">
        <v>45</v>
      </c>
      <c r="T174" s="12" t="e">
        <f>VLOOKUP(S174,部门!$A$2:$B$49,2,0)</f>
        <v>#N/A</v>
      </c>
      <c r="U174" s="12" t="s">
        <v>98</v>
      </c>
      <c r="V174" s="15">
        <v>101</v>
      </c>
      <c r="W174" s="12">
        <f>IF(LEFT(V174,1)="b",VLOOKUP(V174,固定资产!$B$2:$C$838,2,0),VLOOKUP(VALUE(V174),固定资产!$B$2:$C$838,2,0))</f>
        <v>101</v>
      </c>
      <c r="X174" s="12" t="s">
        <v>60</v>
      </c>
      <c r="Y174" s="12">
        <f>VLOOKUP(X174,供应商!$A$1:$B$1045,2,0)</f>
        <v>13405</v>
      </c>
      <c r="Z174" s="12"/>
      <c r="AA174" s="12"/>
      <c r="AB174" s="12"/>
      <c r="AC174" s="12"/>
      <c r="AD174" s="12"/>
    </row>
    <row r="175" spans="1:30" ht="14.25" x14ac:dyDescent="0.15">
      <c r="A175" s="12">
        <v>172</v>
      </c>
      <c r="B175" s="12">
        <v>3</v>
      </c>
      <c r="C175" s="12" t="s">
        <v>524</v>
      </c>
      <c r="D175" s="12" t="s">
        <v>499</v>
      </c>
      <c r="E175" s="12"/>
      <c r="F175" s="12" t="s">
        <v>523</v>
      </c>
      <c r="G175">
        <v>11610</v>
      </c>
      <c r="H175" s="12" t="s">
        <v>97</v>
      </c>
      <c r="I175" s="12">
        <f>VLOOKUP(H175,基础资料!$A$2:$C$46,3,0)</f>
        <v>46</v>
      </c>
      <c r="J175" s="12" t="s">
        <v>18</v>
      </c>
      <c r="K175" s="12">
        <f>VLOOKUP(MID(J175,4,12),基础资料!$A$2:$C$46,3,0)</f>
        <v>9</v>
      </c>
      <c r="L175" s="12" t="s">
        <v>146</v>
      </c>
      <c r="M175" s="12">
        <f>VLOOKUP(L175,基础资料!$B$2:$C$46,2,0)</f>
        <v>43</v>
      </c>
      <c r="N175" s="12" t="s">
        <v>490</v>
      </c>
      <c r="O175" s="12">
        <f>VLOOKUP(LEFT(N175,2),基础资料!$B$2:$C$46,2,0)</f>
        <v>21</v>
      </c>
      <c r="P175" s="12" t="s">
        <v>19</v>
      </c>
      <c r="Q175" s="12">
        <f>VLOOKUP(LEFT(P175,2),基础资料!$B$2:$C$46,2,0)</f>
        <v>9</v>
      </c>
      <c r="R175" s="12"/>
      <c r="S175" s="18" t="s">
        <v>45</v>
      </c>
      <c r="T175" s="12" t="e">
        <f>VLOOKUP(S175,部门!$A$2:$B$49,2,0)</f>
        <v>#N/A</v>
      </c>
      <c r="U175" s="12" t="s">
        <v>98</v>
      </c>
      <c r="V175" s="15">
        <v>101</v>
      </c>
      <c r="W175" s="12">
        <f>IF(LEFT(V175,1)="b",VLOOKUP(V175,固定资产!$B$2:$C$838,2,0),VLOOKUP(VALUE(V175),固定资产!$B$2:$C$838,2,0))</f>
        <v>101</v>
      </c>
      <c r="X175" s="12" t="s">
        <v>60</v>
      </c>
      <c r="Y175" s="12">
        <f>VLOOKUP(X175,供应商!$A$1:$B$1045,2,0)</f>
        <v>13405</v>
      </c>
      <c r="Z175" s="12"/>
      <c r="AA175" s="12"/>
      <c r="AB175" s="12"/>
      <c r="AC175" s="12"/>
      <c r="AD175" s="12"/>
    </row>
    <row r="176" spans="1:30" ht="14.25" x14ac:dyDescent="0.15">
      <c r="A176" s="12">
        <v>173</v>
      </c>
      <c r="B176" s="12">
        <v>3</v>
      </c>
      <c r="C176" s="12" t="s">
        <v>525</v>
      </c>
      <c r="D176" s="12" t="s">
        <v>499</v>
      </c>
      <c r="E176" s="12"/>
      <c r="F176" s="12" t="s">
        <v>500</v>
      </c>
      <c r="G176">
        <v>11610</v>
      </c>
      <c r="H176" s="12" t="s">
        <v>97</v>
      </c>
      <c r="I176" s="12">
        <f>VLOOKUP(H176,基础资料!$A$2:$C$46,3,0)</f>
        <v>46</v>
      </c>
      <c r="J176" s="12" t="s">
        <v>18</v>
      </c>
      <c r="K176" s="12">
        <f>VLOOKUP(MID(J176,4,12),基础资料!$A$2:$C$46,3,0)</f>
        <v>9</v>
      </c>
      <c r="L176" s="12" t="s">
        <v>146</v>
      </c>
      <c r="M176" s="12">
        <f>VLOOKUP(L176,基础资料!$B$2:$C$46,2,0)</f>
        <v>43</v>
      </c>
      <c r="N176" s="12" t="s">
        <v>490</v>
      </c>
      <c r="O176" s="12">
        <f>VLOOKUP(LEFT(N176,2),基础资料!$B$2:$C$46,2,0)</f>
        <v>21</v>
      </c>
      <c r="P176" s="12" t="s">
        <v>19</v>
      </c>
      <c r="Q176" s="12">
        <f>VLOOKUP(LEFT(P176,2),基础资料!$B$2:$C$46,2,0)</f>
        <v>9</v>
      </c>
      <c r="R176" s="12"/>
      <c r="S176" s="18" t="s">
        <v>45</v>
      </c>
      <c r="T176" s="12" t="e">
        <f>VLOOKUP(S176,部门!$A$2:$B$49,2,0)</f>
        <v>#N/A</v>
      </c>
      <c r="U176" s="12" t="s">
        <v>98</v>
      </c>
      <c r="V176" s="15">
        <v>109</v>
      </c>
      <c r="W176" s="12">
        <f>IF(LEFT(V176,1)="b",VLOOKUP(V176,固定资产!$B$2:$C$838,2,0),VLOOKUP(VALUE(V176),固定资产!$B$2:$C$838,2,0))</f>
        <v>109</v>
      </c>
      <c r="X176" s="12" t="s">
        <v>60</v>
      </c>
      <c r="Y176" s="12">
        <f>VLOOKUP(X176,供应商!$A$1:$B$1045,2,0)</f>
        <v>13405</v>
      </c>
      <c r="Z176" s="12"/>
      <c r="AA176" s="12"/>
      <c r="AB176" s="12"/>
      <c r="AC176" s="12"/>
      <c r="AD176" s="12"/>
    </row>
    <row r="177" spans="1:30" ht="14.25" x14ac:dyDescent="0.15">
      <c r="A177" s="12">
        <v>174</v>
      </c>
      <c r="B177" s="12">
        <v>3</v>
      </c>
      <c r="C177" s="12" t="s">
        <v>526</v>
      </c>
      <c r="D177" s="12" t="s">
        <v>499</v>
      </c>
      <c r="E177" s="12"/>
      <c r="F177" s="12" t="s">
        <v>500</v>
      </c>
      <c r="G177">
        <v>11610</v>
      </c>
      <c r="H177" s="12" t="s">
        <v>97</v>
      </c>
      <c r="I177" s="12">
        <f>VLOOKUP(H177,基础资料!$A$2:$C$46,3,0)</f>
        <v>46</v>
      </c>
      <c r="J177" s="12" t="s">
        <v>18</v>
      </c>
      <c r="K177" s="12">
        <f>VLOOKUP(MID(J177,4,12),基础资料!$A$2:$C$46,3,0)</f>
        <v>9</v>
      </c>
      <c r="L177" s="12" t="s">
        <v>146</v>
      </c>
      <c r="M177" s="12">
        <f>VLOOKUP(L177,基础资料!$B$2:$C$46,2,0)</f>
        <v>43</v>
      </c>
      <c r="N177" s="12" t="s">
        <v>490</v>
      </c>
      <c r="O177" s="12">
        <f>VLOOKUP(LEFT(N177,2),基础资料!$B$2:$C$46,2,0)</f>
        <v>21</v>
      </c>
      <c r="P177" s="12" t="s">
        <v>19</v>
      </c>
      <c r="Q177" s="12">
        <f>VLOOKUP(LEFT(P177,2),基础资料!$B$2:$C$46,2,0)</f>
        <v>9</v>
      </c>
      <c r="R177" s="12"/>
      <c r="S177" s="18" t="s">
        <v>45</v>
      </c>
      <c r="T177" s="12" t="e">
        <f>VLOOKUP(S177,部门!$A$2:$B$49,2,0)</f>
        <v>#N/A</v>
      </c>
      <c r="U177" s="12" t="s">
        <v>98</v>
      </c>
      <c r="V177" s="15">
        <v>109</v>
      </c>
      <c r="W177" s="12">
        <f>IF(LEFT(V177,1)="b",VLOOKUP(V177,固定资产!$B$2:$C$838,2,0),VLOOKUP(VALUE(V177),固定资产!$B$2:$C$838,2,0))</f>
        <v>109</v>
      </c>
      <c r="X177" s="12" t="s">
        <v>60</v>
      </c>
      <c r="Y177" s="12">
        <f>VLOOKUP(X177,供应商!$A$1:$B$1045,2,0)</f>
        <v>13405</v>
      </c>
      <c r="Z177" s="12"/>
      <c r="AA177" s="12"/>
      <c r="AB177" s="12"/>
      <c r="AC177" s="12"/>
      <c r="AD177" s="12"/>
    </row>
    <row r="178" spans="1:30" ht="14.25" x14ac:dyDescent="0.15">
      <c r="A178" s="12">
        <v>175</v>
      </c>
      <c r="B178" s="12">
        <v>3</v>
      </c>
      <c r="C178" s="12" t="s">
        <v>527</v>
      </c>
      <c r="D178" s="12" t="s">
        <v>499</v>
      </c>
      <c r="E178" s="12"/>
      <c r="F178" s="12" t="s">
        <v>500</v>
      </c>
      <c r="G178">
        <v>11610</v>
      </c>
      <c r="H178" s="12" t="s">
        <v>97</v>
      </c>
      <c r="I178" s="12">
        <f>VLOOKUP(H178,基础资料!$A$2:$C$46,3,0)</f>
        <v>46</v>
      </c>
      <c r="J178" s="12" t="s">
        <v>18</v>
      </c>
      <c r="K178" s="12">
        <f>VLOOKUP(MID(J178,4,12),基础资料!$A$2:$C$46,3,0)</f>
        <v>9</v>
      </c>
      <c r="L178" s="12" t="s">
        <v>146</v>
      </c>
      <c r="M178" s="12">
        <f>VLOOKUP(L178,基础资料!$B$2:$C$46,2,0)</f>
        <v>43</v>
      </c>
      <c r="N178" s="12" t="s">
        <v>490</v>
      </c>
      <c r="O178" s="12">
        <f>VLOOKUP(LEFT(N178,2),基础资料!$B$2:$C$46,2,0)</f>
        <v>21</v>
      </c>
      <c r="P178" s="12" t="s">
        <v>19</v>
      </c>
      <c r="Q178" s="12">
        <f>VLOOKUP(LEFT(P178,2),基础资料!$B$2:$C$46,2,0)</f>
        <v>9</v>
      </c>
      <c r="R178" s="12"/>
      <c r="S178" s="18" t="s">
        <v>45</v>
      </c>
      <c r="T178" s="12" t="e">
        <f>VLOOKUP(S178,部门!$A$2:$B$49,2,0)</f>
        <v>#N/A</v>
      </c>
      <c r="U178" s="12" t="s">
        <v>98</v>
      </c>
      <c r="V178" s="15">
        <v>109</v>
      </c>
      <c r="W178" s="12">
        <f>IF(LEFT(V178,1)="b",VLOOKUP(V178,固定资产!$B$2:$C$838,2,0),VLOOKUP(VALUE(V178),固定资产!$B$2:$C$838,2,0))</f>
        <v>109</v>
      </c>
      <c r="X178" s="12" t="s">
        <v>60</v>
      </c>
      <c r="Y178" s="12">
        <f>VLOOKUP(X178,供应商!$A$1:$B$1045,2,0)</f>
        <v>13405</v>
      </c>
      <c r="Z178" s="12"/>
      <c r="AA178" s="12"/>
      <c r="AB178" s="12"/>
      <c r="AC178" s="12"/>
      <c r="AD178" s="12"/>
    </row>
    <row r="179" spans="1:30" ht="14.25" x14ac:dyDescent="0.15">
      <c r="A179" s="12">
        <v>176</v>
      </c>
      <c r="B179" s="12">
        <v>3</v>
      </c>
      <c r="C179" s="12" t="s">
        <v>528</v>
      </c>
      <c r="D179" s="12" t="s">
        <v>499</v>
      </c>
      <c r="E179" s="12"/>
      <c r="F179" s="12" t="s">
        <v>529</v>
      </c>
      <c r="G179">
        <v>11610</v>
      </c>
      <c r="H179" s="12" t="s">
        <v>97</v>
      </c>
      <c r="I179" s="12">
        <f>VLOOKUP(H179,基础资料!$A$2:$C$46,3,0)</f>
        <v>46</v>
      </c>
      <c r="J179" s="12" t="s">
        <v>18</v>
      </c>
      <c r="K179" s="12">
        <f>VLOOKUP(MID(J179,4,12),基础资料!$A$2:$C$46,3,0)</f>
        <v>9</v>
      </c>
      <c r="L179" s="12" t="s">
        <v>146</v>
      </c>
      <c r="M179" s="12">
        <f>VLOOKUP(L179,基础资料!$B$2:$C$46,2,0)</f>
        <v>43</v>
      </c>
      <c r="N179" s="12" t="s">
        <v>490</v>
      </c>
      <c r="O179" s="12">
        <f>VLOOKUP(LEFT(N179,2),基础资料!$B$2:$C$46,2,0)</f>
        <v>21</v>
      </c>
      <c r="P179" s="12" t="s">
        <v>19</v>
      </c>
      <c r="Q179" s="12">
        <f>VLOOKUP(LEFT(P179,2),基础资料!$B$2:$C$46,2,0)</f>
        <v>9</v>
      </c>
      <c r="R179" s="12"/>
      <c r="S179" s="18" t="s">
        <v>45</v>
      </c>
      <c r="T179" s="12" t="e">
        <f>VLOOKUP(S179,部门!$A$2:$B$49,2,0)</f>
        <v>#N/A</v>
      </c>
      <c r="U179" s="12" t="s">
        <v>98</v>
      </c>
      <c r="V179" s="15"/>
      <c r="W179" s="12" t="e">
        <f>IF(LEFT(V179,1)="b",VLOOKUP(V179,固定资产!$B$2:$C$838,2,0),VLOOKUP(VALUE(V179),固定资产!$B$2:$C$838,2,0))</f>
        <v>#N/A</v>
      </c>
      <c r="X179" s="12" t="s">
        <v>60</v>
      </c>
      <c r="Y179" s="12">
        <f>VLOOKUP(X179,供应商!$A$1:$B$1045,2,0)</f>
        <v>13405</v>
      </c>
      <c r="Z179" s="12"/>
      <c r="AA179" s="12"/>
      <c r="AB179" s="12"/>
      <c r="AC179" s="12"/>
      <c r="AD179" s="12"/>
    </row>
    <row r="180" spans="1:30" ht="14.25" x14ac:dyDescent="0.15">
      <c r="A180" s="12">
        <v>177</v>
      </c>
      <c r="B180" s="12">
        <v>3</v>
      </c>
      <c r="C180" s="12" t="s">
        <v>530</v>
      </c>
      <c r="D180" s="12" t="s">
        <v>499</v>
      </c>
      <c r="E180" s="12"/>
      <c r="F180" s="12" t="s">
        <v>529</v>
      </c>
      <c r="G180">
        <v>11610</v>
      </c>
      <c r="H180" s="12" t="s">
        <v>97</v>
      </c>
      <c r="I180" s="12">
        <f>VLOOKUP(H180,基础资料!$A$2:$C$46,3,0)</f>
        <v>46</v>
      </c>
      <c r="J180" s="12" t="s">
        <v>18</v>
      </c>
      <c r="K180" s="12">
        <f>VLOOKUP(MID(J180,4,12),基础资料!$A$2:$C$46,3,0)</f>
        <v>9</v>
      </c>
      <c r="L180" s="12" t="s">
        <v>146</v>
      </c>
      <c r="M180" s="12">
        <f>VLOOKUP(L180,基础资料!$B$2:$C$46,2,0)</f>
        <v>43</v>
      </c>
      <c r="N180" s="12" t="s">
        <v>490</v>
      </c>
      <c r="O180" s="12">
        <f>VLOOKUP(LEFT(N180,2),基础资料!$B$2:$C$46,2,0)</f>
        <v>21</v>
      </c>
      <c r="P180" s="12" t="s">
        <v>19</v>
      </c>
      <c r="Q180" s="12">
        <f>VLOOKUP(LEFT(P180,2),基础资料!$B$2:$C$46,2,0)</f>
        <v>9</v>
      </c>
      <c r="R180" s="12"/>
      <c r="S180" s="18" t="s">
        <v>45</v>
      </c>
      <c r="T180" s="12" t="e">
        <f>VLOOKUP(S180,部门!$A$2:$B$49,2,0)</f>
        <v>#N/A</v>
      </c>
      <c r="U180" s="12" t="s">
        <v>98</v>
      </c>
      <c r="V180" s="15"/>
      <c r="W180" s="12" t="e">
        <f>IF(LEFT(V180,1)="b",VLOOKUP(V180,固定资产!$B$2:$C$838,2,0),VLOOKUP(VALUE(V180),固定资产!$B$2:$C$838,2,0))</f>
        <v>#N/A</v>
      </c>
      <c r="X180" s="12" t="s">
        <v>60</v>
      </c>
      <c r="Y180" s="12">
        <f>VLOOKUP(X180,供应商!$A$1:$B$1045,2,0)</f>
        <v>13405</v>
      </c>
      <c r="Z180" s="12"/>
      <c r="AA180" s="12"/>
      <c r="AB180" s="12"/>
      <c r="AC180" s="12"/>
      <c r="AD180" s="12"/>
    </row>
    <row r="181" spans="1:30" ht="14.25" x14ac:dyDescent="0.15">
      <c r="A181" s="12">
        <v>178</v>
      </c>
      <c r="B181" s="12">
        <v>3</v>
      </c>
      <c r="C181" s="12" t="s">
        <v>531</v>
      </c>
      <c r="D181" s="12" t="s">
        <v>499</v>
      </c>
      <c r="E181" s="12"/>
      <c r="F181" s="12" t="s">
        <v>529</v>
      </c>
      <c r="G181">
        <v>11610</v>
      </c>
      <c r="H181" s="12" t="s">
        <v>97</v>
      </c>
      <c r="I181" s="12">
        <f>VLOOKUP(H181,基础资料!$A$2:$C$46,3,0)</f>
        <v>46</v>
      </c>
      <c r="J181" s="12" t="s">
        <v>18</v>
      </c>
      <c r="K181" s="12">
        <f>VLOOKUP(MID(J181,4,12),基础资料!$A$2:$C$46,3,0)</f>
        <v>9</v>
      </c>
      <c r="L181" s="12" t="s">
        <v>146</v>
      </c>
      <c r="M181" s="12">
        <f>VLOOKUP(L181,基础资料!$B$2:$C$46,2,0)</f>
        <v>43</v>
      </c>
      <c r="N181" s="12" t="s">
        <v>490</v>
      </c>
      <c r="O181" s="12">
        <f>VLOOKUP(LEFT(N181,2),基础资料!$B$2:$C$46,2,0)</f>
        <v>21</v>
      </c>
      <c r="P181" s="12" t="s">
        <v>19</v>
      </c>
      <c r="Q181" s="12">
        <f>VLOOKUP(LEFT(P181,2),基础资料!$B$2:$C$46,2,0)</f>
        <v>9</v>
      </c>
      <c r="R181" s="12"/>
      <c r="S181" s="18" t="s">
        <v>45</v>
      </c>
      <c r="T181" s="12" t="e">
        <f>VLOOKUP(S181,部门!$A$2:$B$49,2,0)</f>
        <v>#N/A</v>
      </c>
      <c r="U181" s="12" t="s">
        <v>98</v>
      </c>
      <c r="V181" s="15"/>
      <c r="W181" s="12" t="e">
        <f>IF(LEFT(V181,1)="b",VLOOKUP(V181,固定资产!$B$2:$C$838,2,0),VLOOKUP(VALUE(V181),固定资产!$B$2:$C$838,2,0))</f>
        <v>#N/A</v>
      </c>
      <c r="X181" s="12" t="s">
        <v>60</v>
      </c>
      <c r="Y181" s="12">
        <f>VLOOKUP(X181,供应商!$A$1:$B$1045,2,0)</f>
        <v>13405</v>
      </c>
      <c r="Z181" s="12"/>
      <c r="AA181" s="12"/>
      <c r="AB181" s="12"/>
      <c r="AC181" s="12"/>
      <c r="AD181" s="12"/>
    </row>
    <row r="182" spans="1:30" ht="14.25" x14ac:dyDescent="0.15">
      <c r="A182" s="12">
        <v>179</v>
      </c>
      <c r="B182" s="12">
        <v>3</v>
      </c>
      <c r="C182" s="12" t="s">
        <v>532</v>
      </c>
      <c r="D182" s="12" t="s">
        <v>499</v>
      </c>
      <c r="E182" s="12"/>
      <c r="F182" s="12" t="s">
        <v>529</v>
      </c>
      <c r="G182">
        <v>11610</v>
      </c>
      <c r="H182" s="12" t="s">
        <v>97</v>
      </c>
      <c r="I182" s="12">
        <f>VLOOKUP(H182,基础资料!$A$2:$C$46,3,0)</f>
        <v>46</v>
      </c>
      <c r="J182" s="12" t="s">
        <v>18</v>
      </c>
      <c r="K182" s="12">
        <f>VLOOKUP(MID(J182,4,12),基础资料!$A$2:$C$46,3,0)</f>
        <v>9</v>
      </c>
      <c r="L182" s="12" t="s">
        <v>146</v>
      </c>
      <c r="M182" s="12">
        <f>VLOOKUP(L182,基础资料!$B$2:$C$46,2,0)</f>
        <v>43</v>
      </c>
      <c r="N182" s="12" t="s">
        <v>490</v>
      </c>
      <c r="O182" s="12">
        <f>VLOOKUP(LEFT(N182,2),基础资料!$B$2:$C$46,2,0)</f>
        <v>21</v>
      </c>
      <c r="P182" s="12" t="s">
        <v>19</v>
      </c>
      <c r="Q182" s="12">
        <f>VLOOKUP(LEFT(P182,2),基础资料!$B$2:$C$46,2,0)</f>
        <v>9</v>
      </c>
      <c r="R182" s="12"/>
      <c r="S182" s="18" t="s">
        <v>45</v>
      </c>
      <c r="T182" s="12" t="e">
        <f>VLOOKUP(S182,部门!$A$2:$B$49,2,0)</f>
        <v>#N/A</v>
      </c>
      <c r="U182" s="12" t="s">
        <v>98</v>
      </c>
      <c r="V182" s="15"/>
      <c r="W182" s="12" t="e">
        <f>IF(LEFT(V182,1)="b",VLOOKUP(V182,固定资产!$B$2:$C$838,2,0),VLOOKUP(VALUE(V182),固定资产!$B$2:$C$838,2,0))</f>
        <v>#N/A</v>
      </c>
      <c r="X182" s="12" t="s">
        <v>60</v>
      </c>
      <c r="Y182" s="12">
        <f>VLOOKUP(X182,供应商!$A$1:$B$1045,2,0)</f>
        <v>13405</v>
      </c>
      <c r="Z182" s="12"/>
      <c r="AA182" s="12"/>
      <c r="AB182" s="12"/>
      <c r="AC182" s="12"/>
      <c r="AD182" s="12"/>
    </row>
    <row r="183" spans="1:30" ht="14.25" x14ac:dyDescent="0.15">
      <c r="A183" s="12">
        <v>180</v>
      </c>
      <c r="B183" s="12">
        <v>3</v>
      </c>
      <c r="C183" s="12" t="s">
        <v>533</v>
      </c>
      <c r="D183" s="12" t="s">
        <v>499</v>
      </c>
      <c r="E183" s="12"/>
      <c r="F183" s="12" t="s">
        <v>529</v>
      </c>
      <c r="G183">
        <v>11610</v>
      </c>
      <c r="H183" s="12" t="s">
        <v>97</v>
      </c>
      <c r="I183" s="12">
        <f>VLOOKUP(H183,基础资料!$A$2:$C$46,3,0)</f>
        <v>46</v>
      </c>
      <c r="J183" s="12" t="s">
        <v>18</v>
      </c>
      <c r="K183" s="12">
        <f>VLOOKUP(MID(J183,4,12),基础资料!$A$2:$C$46,3,0)</f>
        <v>9</v>
      </c>
      <c r="L183" s="12" t="s">
        <v>146</v>
      </c>
      <c r="M183" s="12">
        <f>VLOOKUP(L183,基础资料!$B$2:$C$46,2,0)</f>
        <v>43</v>
      </c>
      <c r="N183" s="12" t="s">
        <v>490</v>
      </c>
      <c r="O183" s="12">
        <f>VLOOKUP(LEFT(N183,2),基础资料!$B$2:$C$46,2,0)</f>
        <v>21</v>
      </c>
      <c r="P183" s="12" t="s">
        <v>19</v>
      </c>
      <c r="Q183" s="12">
        <f>VLOOKUP(LEFT(P183,2),基础资料!$B$2:$C$46,2,0)</f>
        <v>9</v>
      </c>
      <c r="R183" s="12"/>
      <c r="S183" s="18" t="s">
        <v>45</v>
      </c>
      <c r="T183" s="12" t="e">
        <f>VLOOKUP(S183,部门!$A$2:$B$49,2,0)</f>
        <v>#N/A</v>
      </c>
      <c r="U183" s="12" t="s">
        <v>98</v>
      </c>
      <c r="V183" s="15"/>
      <c r="W183" s="12" t="e">
        <f>IF(LEFT(V183,1)="b",VLOOKUP(V183,固定资产!$B$2:$C$838,2,0),VLOOKUP(VALUE(V183),固定资产!$B$2:$C$838,2,0))</f>
        <v>#N/A</v>
      </c>
      <c r="X183" s="12" t="s">
        <v>60</v>
      </c>
      <c r="Y183" s="12">
        <f>VLOOKUP(X183,供应商!$A$1:$B$1045,2,0)</f>
        <v>13405</v>
      </c>
      <c r="Z183" s="12"/>
      <c r="AA183" s="12"/>
      <c r="AB183" s="12"/>
      <c r="AC183" s="12"/>
      <c r="AD183" s="12"/>
    </row>
    <row r="184" spans="1:30" ht="14.25" x14ac:dyDescent="0.15">
      <c r="A184" s="12">
        <v>181</v>
      </c>
      <c r="B184" s="12">
        <v>3</v>
      </c>
      <c r="C184" s="12" t="s">
        <v>534</v>
      </c>
      <c r="D184" s="12" t="s">
        <v>499</v>
      </c>
      <c r="E184" s="12"/>
      <c r="F184" s="12" t="s">
        <v>529</v>
      </c>
      <c r="G184">
        <v>11610</v>
      </c>
      <c r="H184" s="12" t="s">
        <v>97</v>
      </c>
      <c r="I184" s="12">
        <f>VLOOKUP(H184,基础资料!$A$2:$C$46,3,0)</f>
        <v>46</v>
      </c>
      <c r="J184" s="12" t="s">
        <v>18</v>
      </c>
      <c r="K184" s="12">
        <f>VLOOKUP(MID(J184,4,12),基础资料!$A$2:$C$46,3,0)</f>
        <v>9</v>
      </c>
      <c r="L184" s="12" t="s">
        <v>146</v>
      </c>
      <c r="M184" s="12">
        <f>VLOOKUP(L184,基础资料!$B$2:$C$46,2,0)</f>
        <v>43</v>
      </c>
      <c r="N184" s="12" t="s">
        <v>490</v>
      </c>
      <c r="O184" s="12">
        <f>VLOOKUP(LEFT(N184,2),基础资料!$B$2:$C$46,2,0)</f>
        <v>21</v>
      </c>
      <c r="P184" s="12" t="s">
        <v>19</v>
      </c>
      <c r="Q184" s="12">
        <f>VLOOKUP(LEFT(P184,2),基础资料!$B$2:$C$46,2,0)</f>
        <v>9</v>
      </c>
      <c r="R184" s="12"/>
      <c r="S184" s="18" t="s">
        <v>45</v>
      </c>
      <c r="T184" s="12" t="e">
        <f>VLOOKUP(S184,部门!$A$2:$B$49,2,0)</f>
        <v>#N/A</v>
      </c>
      <c r="U184" s="12" t="s">
        <v>98</v>
      </c>
      <c r="V184" s="15"/>
      <c r="W184" s="12" t="e">
        <f>IF(LEFT(V184,1)="b",VLOOKUP(V184,固定资产!$B$2:$C$838,2,0),VLOOKUP(VALUE(V184),固定资产!$B$2:$C$838,2,0))</f>
        <v>#N/A</v>
      </c>
      <c r="X184" s="12" t="s">
        <v>60</v>
      </c>
      <c r="Y184" s="12">
        <f>VLOOKUP(X184,供应商!$A$1:$B$1045,2,0)</f>
        <v>13405</v>
      </c>
      <c r="Z184" s="12"/>
      <c r="AA184" s="12"/>
      <c r="AB184" s="12"/>
      <c r="AC184" s="12"/>
      <c r="AD184" s="12"/>
    </row>
    <row r="185" spans="1:30" ht="14.25" x14ac:dyDescent="0.15">
      <c r="A185" s="12">
        <v>182</v>
      </c>
      <c r="B185" s="12">
        <v>4</v>
      </c>
      <c r="C185" s="12" t="s">
        <v>535</v>
      </c>
      <c r="D185" s="12" t="s">
        <v>536</v>
      </c>
      <c r="E185" s="12"/>
      <c r="F185" s="12" t="s">
        <v>537</v>
      </c>
      <c r="G185">
        <v>11610</v>
      </c>
      <c r="H185" s="12" t="s">
        <v>97</v>
      </c>
      <c r="I185" s="12">
        <f>VLOOKUP(H185,基础资料!$A$2:$C$46,3,0)</f>
        <v>46</v>
      </c>
      <c r="J185" s="12" t="s">
        <v>18</v>
      </c>
      <c r="K185" s="12">
        <f>VLOOKUP(MID(J185,4,12),基础资料!$A$2:$C$46,3,0)</f>
        <v>9</v>
      </c>
      <c r="L185" s="12" t="s">
        <v>146</v>
      </c>
      <c r="M185" s="12">
        <f>VLOOKUP(L185,基础资料!$B$2:$C$46,2,0)</f>
        <v>43</v>
      </c>
      <c r="N185" s="12" t="s">
        <v>490</v>
      </c>
      <c r="O185" s="12">
        <f>VLOOKUP(LEFT(N185,2),基础资料!$B$2:$C$46,2,0)</f>
        <v>21</v>
      </c>
      <c r="P185" s="12" t="s">
        <v>19</v>
      </c>
      <c r="Q185" s="12">
        <f>VLOOKUP(LEFT(P185,2),基础资料!$B$2:$C$46,2,0)</f>
        <v>9</v>
      </c>
      <c r="R185" s="12"/>
      <c r="S185" s="18" t="s">
        <v>45</v>
      </c>
      <c r="T185" s="12" t="e">
        <f>VLOOKUP(S185,部门!$A$2:$B$49,2,0)</f>
        <v>#N/A</v>
      </c>
      <c r="U185" s="12" t="s">
        <v>98</v>
      </c>
      <c r="V185" s="15"/>
      <c r="W185" s="12" t="e">
        <f>IF(LEFT(V185,1)="b",VLOOKUP(V185,固定资产!$B$2:$C$838,2,0),VLOOKUP(VALUE(V185),固定资产!$B$2:$C$838,2,0))</f>
        <v>#N/A</v>
      </c>
      <c r="X185" s="12"/>
      <c r="Y185" s="12" t="e">
        <f>VLOOKUP(X185,供应商!$A$1:$B$1045,2,0)</f>
        <v>#N/A</v>
      </c>
      <c r="Z185" s="12" t="s">
        <v>538</v>
      </c>
      <c r="AA185" s="12"/>
      <c r="AB185" s="12"/>
      <c r="AC185" s="12"/>
      <c r="AD185" s="12"/>
    </row>
    <row r="186" spans="1:30" ht="14.25" x14ac:dyDescent="0.15">
      <c r="A186" s="12">
        <v>183</v>
      </c>
      <c r="B186" s="12">
        <v>3</v>
      </c>
      <c r="C186" s="12" t="s">
        <v>539</v>
      </c>
      <c r="D186" s="12" t="s">
        <v>540</v>
      </c>
      <c r="E186" s="12"/>
      <c r="F186" s="12" t="s">
        <v>541</v>
      </c>
      <c r="G186">
        <v>11610</v>
      </c>
      <c r="H186" s="12" t="s">
        <v>97</v>
      </c>
      <c r="I186" s="12">
        <f>VLOOKUP(H186,基础资料!$A$2:$C$46,3,0)</f>
        <v>46</v>
      </c>
      <c r="J186" s="12" t="s">
        <v>18</v>
      </c>
      <c r="K186" s="12">
        <f>VLOOKUP(MID(J186,4,12),基础资料!$A$2:$C$46,3,0)</f>
        <v>9</v>
      </c>
      <c r="L186" s="12" t="s">
        <v>146</v>
      </c>
      <c r="M186" s="12">
        <f>VLOOKUP(L186,基础资料!$B$2:$C$46,2,0)</f>
        <v>43</v>
      </c>
      <c r="N186" s="12" t="s">
        <v>490</v>
      </c>
      <c r="O186" s="12">
        <f>VLOOKUP(LEFT(N186,2),基础资料!$B$2:$C$46,2,0)</f>
        <v>21</v>
      </c>
      <c r="P186" s="12" t="s">
        <v>19</v>
      </c>
      <c r="Q186" s="12">
        <f>VLOOKUP(LEFT(P186,2),基础资料!$B$2:$C$46,2,0)</f>
        <v>9</v>
      </c>
      <c r="R186" s="12"/>
      <c r="S186" s="18" t="s">
        <v>116</v>
      </c>
      <c r="T186" s="12" t="e">
        <f>VLOOKUP(S186,部门!$A$2:$B$49,2,0)</f>
        <v>#N/A</v>
      </c>
      <c r="U186" s="12" t="s">
        <v>98</v>
      </c>
      <c r="V186" s="15">
        <v>283</v>
      </c>
      <c r="W186" s="12">
        <f>IF(LEFT(V186,1)="b",VLOOKUP(V186,固定资产!$B$2:$C$838,2,0),VLOOKUP(VALUE(V186),固定资产!$B$2:$C$838,2,0))</f>
        <v>285</v>
      </c>
      <c r="X186" s="12" t="s">
        <v>542</v>
      </c>
      <c r="Y186" s="12" t="e">
        <f>VLOOKUP(X186,供应商!$A$1:$B$1045,2,0)</f>
        <v>#N/A</v>
      </c>
      <c r="Z186" s="12"/>
      <c r="AA186" s="12"/>
      <c r="AB186" s="12"/>
      <c r="AC186" s="12"/>
      <c r="AD186" s="12"/>
    </row>
    <row r="187" spans="1:30" ht="14.25" x14ac:dyDescent="0.15">
      <c r="A187" s="12">
        <v>184</v>
      </c>
      <c r="B187" s="12">
        <v>3</v>
      </c>
      <c r="C187" s="12" t="s">
        <v>543</v>
      </c>
      <c r="D187" s="12" t="s">
        <v>545</v>
      </c>
      <c r="E187" s="12"/>
      <c r="F187" s="12" t="s">
        <v>546</v>
      </c>
      <c r="G187">
        <v>11610</v>
      </c>
      <c r="H187" s="12" t="s">
        <v>2056</v>
      </c>
      <c r="I187" s="12">
        <f>VLOOKUP(H187,基础资料!$A$2:$C$46,3,0)</f>
        <v>12</v>
      </c>
      <c r="J187" s="12" t="s">
        <v>18</v>
      </c>
      <c r="K187" s="12">
        <f>VLOOKUP(MID(J187,4,12),基础资料!$A$2:$C$46,3,0)</f>
        <v>9</v>
      </c>
      <c r="L187" s="12" t="s">
        <v>20</v>
      </c>
      <c r="M187" s="12">
        <f>VLOOKUP(L187,基础资料!$B$2:$C$46,2,0)</f>
        <v>15</v>
      </c>
      <c r="N187" s="12" t="s">
        <v>544</v>
      </c>
      <c r="O187" s="12">
        <f>VLOOKUP(LEFT(N187,2),基础资料!$B$2:$C$46,2,0)</f>
        <v>22</v>
      </c>
      <c r="P187" s="12" t="s">
        <v>19</v>
      </c>
      <c r="Q187" s="12">
        <f>VLOOKUP(LEFT(P187,2),基础资料!$B$2:$C$46,2,0)</f>
        <v>9</v>
      </c>
      <c r="R187" s="12"/>
      <c r="S187" s="18" t="s">
        <v>45</v>
      </c>
      <c r="T187" s="12" t="e">
        <f>VLOOKUP(S187,部门!$A$2:$B$49,2,0)</f>
        <v>#N/A</v>
      </c>
      <c r="U187" s="12" t="s">
        <v>45</v>
      </c>
      <c r="V187" s="15" t="s">
        <v>550</v>
      </c>
      <c r="W187" s="12">
        <f>IF(LEFT(V187,1)="b",VLOOKUP(V187,固定资产!$B$2:$C$838,2,0),VLOOKUP(VALUE(V187),固定资产!$B$2:$C$838,2,0))</f>
        <v>707</v>
      </c>
      <c r="X187" s="12" t="s">
        <v>547</v>
      </c>
      <c r="Y187" s="12">
        <f>VLOOKUP(X187,供应商!$A$1:$B$1045,2,0)</f>
        <v>216457</v>
      </c>
      <c r="Z187" s="12" t="s">
        <v>548</v>
      </c>
      <c r="AA187" s="12"/>
      <c r="AB187" s="12"/>
      <c r="AC187" s="12"/>
      <c r="AD187" s="12" t="s">
        <v>549</v>
      </c>
    </row>
    <row r="188" spans="1:30" ht="14.25" x14ac:dyDescent="0.15">
      <c r="A188" s="12">
        <v>185</v>
      </c>
      <c r="B188" s="12">
        <v>3</v>
      </c>
      <c r="C188" s="12" t="s">
        <v>551</v>
      </c>
      <c r="D188" s="12" t="s">
        <v>552</v>
      </c>
      <c r="E188" s="12"/>
      <c r="F188" s="12" t="s">
        <v>553</v>
      </c>
      <c r="G188">
        <v>11610</v>
      </c>
      <c r="H188" s="12"/>
      <c r="I188" s="12" t="e">
        <f>VLOOKUP(H188,基础资料!$A$2:$C$46,3,0)</f>
        <v>#N/A</v>
      </c>
      <c r="J188" s="12" t="s">
        <v>18</v>
      </c>
      <c r="K188" s="12">
        <f>VLOOKUP(MID(J188,4,12),基础资料!$A$2:$C$46,3,0)</f>
        <v>9</v>
      </c>
      <c r="L188" s="12" t="s">
        <v>20</v>
      </c>
      <c r="M188" s="12">
        <f>VLOOKUP(L188,基础资料!$B$2:$C$46,2,0)</f>
        <v>15</v>
      </c>
      <c r="N188" s="12" t="s">
        <v>544</v>
      </c>
      <c r="O188" s="12">
        <f>VLOOKUP(LEFT(N188,2),基础资料!$B$2:$C$46,2,0)</f>
        <v>22</v>
      </c>
      <c r="P188" s="12" t="s">
        <v>19</v>
      </c>
      <c r="Q188" s="12">
        <f>VLOOKUP(LEFT(P188,2),基础资料!$B$2:$C$46,2,0)</f>
        <v>9</v>
      </c>
      <c r="R188" s="12"/>
      <c r="S188" s="18" t="s">
        <v>45</v>
      </c>
      <c r="T188" s="12" t="e">
        <f>VLOOKUP(S188,部门!$A$2:$B$49,2,0)</f>
        <v>#N/A</v>
      </c>
      <c r="U188" s="12"/>
      <c r="V188" s="15"/>
      <c r="W188" s="12" t="e">
        <f>IF(LEFT(V188,1)="b",VLOOKUP(V188,固定资产!$B$2:$C$838,2,0),VLOOKUP(VALUE(V188),固定资产!$B$2:$C$838,2,0))</f>
        <v>#N/A</v>
      </c>
      <c r="X188" s="12"/>
      <c r="Y188" s="12" t="e">
        <f>VLOOKUP(X188,供应商!$A$1:$B$1045,2,0)</f>
        <v>#N/A</v>
      </c>
      <c r="Z188" s="12"/>
      <c r="AA188" s="12"/>
      <c r="AB188" s="12"/>
      <c r="AC188" s="12"/>
      <c r="AD188" s="12"/>
    </row>
    <row r="189" spans="1:30" ht="14.25" x14ac:dyDescent="0.15">
      <c r="A189" s="12">
        <v>186</v>
      </c>
      <c r="B189" s="12">
        <v>0.37</v>
      </c>
      <c r="C189" s="12" t="s">
        <v>554</v>
      </c>
      <c r="D189" s="12" t="s">
        <v>555</v>
      </c>
      <c r="E189" s="12"/>
      <c r="F189" s="12" t="s">
        <v>556</v>
      </c>
      <c r="G189">
        <v>11610</v>
      </c>
      <c r="H189" s="12" t="s">
        <v>2056</v>
      </c>
      <c r="I189" s="12">
        <f>VLOOKUP(H189,基础资料!$A$2:$C$46,3,0)</f>
        <v>12</v>
      </c>
      <c r="J189" s="12" t="s">
        <v>18</v>
      </c>
      <c r="K189" s="12">
        <f>VLOOKUP(MID(J189,4,12),基础资料!$A$2:$C$46,3,0)</f>
        <v>9</v>
      </c>
      <c r="L189" s="12" t="s">
        <v>146</v>
      </c>
      <c r="M189" s="12">
        <f>VLOOKUP(L189,基础资料!$B$2:$C$46,2,0)</f>
        <v>43</v>
      </c>
      <c r="N189" s="12" t="s">
        <v>544</v>
      </c>
      <c r="O189" s="12">
        <f>VLOOKUP(LEFT(N189,2),基础资料!$B$2:$C$46,2,0)</f>
        <v>22</v>
      </c>
      <c r="P189" s="12" t="s">
        <v>19</v>
      </c>
      <c r="Q189" s="12">
        <f>VLOOKUP(LEFT(P189,2),基础资料!$B$2:$C$46,2,0)</f>
        <v>9</v>
      </c>
      <c r="R189" s="12"/>
      <c r="S189" s="18" t="s">
        <v>45</v>
      </c>
      <c r="T189" s="12" t="e">
        <f>VLOOKUP(S189,部门!$A$2:$B$49,2,0)</f>
        <v>#N/A</v>
      </c>
      <c r="U189" s="12" t="s">
        <v>45</v>
      </c>
      <c r="V189" s="15">
        <v>274</v>
      </c>
      <c r="W189" s="12">
        <f>IF(LEFT(V189,1)="b",VLOOKUP(V189,固定资产!$B$2:$C$838,2,0),VLOOKUP(VALUE(V189),固定资产!$B$2:$C$838,2,0))</f>
        <v>276</v>
      </c>
      <c r="X189" s="12" t="s">
        <v>96</v>
      </c>
      <c r="Y189" s="12">
        <f>VLOOKUP(X189,供应商!$A$1:$B$1045,2,0)</f>
        <v>59922</v>
      </c>
      <c r="Z189" s="12" t="s">
        <v>557</v>
      </c>
      <c r="AA189" s="12"/>
      <c r="AB189" s="12"/>
      <c r="AC189" s="12"/>
      <c r="AD189" s="12" t="s">
        <v>510</v>
      </c>
    </row>
    <row r="190" spans="1:30" ht="14.25" x14ac:dyDescent="0.15">
      <c r="A190" s="12">
        <v>187</v>
      </c>
      <c r="B190" s="12">
        <v>0.37</v>
      </c>
      <c r="C190" s="12" t="s">
        <v>558</v>
      </c>
      <c r="D190" s="12" t="s">
        <v>555</v>
      </c>
      <c r="E190" s="12"/>
      <c r="F190" s="12" t="s">
        <v>556</v>
      </c>
      <c r="G190">
        <v>11610</v>
      </c>
      <c r="H190" s="12" t="s">
        <v>2056</v>
      </c>
      <c r="I190" s="12">
        <f>VLOOKUP(H190,基础资料!$A$2:$C$46,3,0)</f>
        <v>12</v>
      </c>
      <c r="J190" s="12" t="s">
        <v>18</v>
      </c>
      <c r="K190" s="12">
        <f>VLOOKUP(MID(J190,4,12),基础资料!$A$2:$C$46,3,0)</f>
        <v>9</v>
      </c>
      <c r="L190" s="12" t="s">
        <v>146</v>
      </c>
      <c r="M190" s="12">
        <f>VLOOKUP(L190,基础资料!$B$2:$C$46,2,0)</f>
        <v>43</v>
      </c>
      <c r="N190" s="12" t="s">
        <v>544</v>
      </c>
      <c r="O190" s="12">
        <f>VLOOKUP(LEFT(N190,2),基础资料!$B$2:$C$46,2,0)</f>
        <v>22</v>
      </c>
      <c r="P190" s="12" t="s">
        <v>19</v>
      </c>
      <c r="Q190" s="12">
        <f>VLOOKUP(LEFT(P190,2),基础资料!$B$2:$C$46,2,0)</f>
        <v>9</v>
      </c>
      <c r="R190" s="12"/>
      <c r="S190" s="18" t="s">
        <v>45</v>
      </c>
      <c r="T190" s="12" t="e">
        <f>VLOOKUP(S190,部门!$A$2:$B$49,2,0)</f>
        <v>#N/A</v>
      </c>
      <c r="U190" s="12" t="s">
        <v>45</v>
      </c>
      <c r="V190" s="15">
        <v>274</v>
      </c>
      <c r="W190" s="12">
        <f>IF(LEFT(V190,1)="b",VLOOKUP(V190,固定资产!$B$2:$C$838,2,0),VLOOKUP(VALUE(V190),固定资产!$B$2:$C$838,2,0))</f>
        <v>276</v>
      </c>
      <c r="X190" s="12" t="s">
        <v>96</v>
      </c>
      <c r="Y190" s="12">
        <f>VLOOKUP(X190,供应商!$A$1:$B$1045,2,0)</f>
        <v>59922</v>
      </c>
      <c r="Z190" s="12" t="s">
        <v>559</v>
      </c>
      <c r="AA190" s="12"/>
      <c r="AB190" s="12"/>
      <c r="AC190" s="12"/>
      <c r="AD190" s="12" t="s">
        <v>510</v>
      </c>
    </row>
    <row r="191" spans="1:30" ht="14.25" x14ac:dyDescent="0.15">
      <c r="A191" s="12">
        <v>188</v>
      </c>
      <c r="B191" s="12">
        <v>0.37</v>
      </c>
      <c r="C191" s="12" t="s">
        <v>560</v>
      </c>
      <c r="D191" s="12" t="s">
        <v>555</v>
      </c>
      <c r="E191" s="12"/>
      <c r="F191" s="12" t="s">
        <v>556</v>
      </c>
      <c r="G191">
        <v>11610</v>
      </c>
      <c r="H191" s="12" t="s">
        <v>2056</v>
      </c>
      <c r="I191" s="12">
        <f>VLOOKUP(H191,基础资料!$A$2:$C$46,3,0)</f>
        <v>12</v>
      </c>
      <c r="J191" s="12" t="s">
        <v>18</v>
      </c>
      <c r="K191" s="12">
        <f>VLOOKUP(MID(J191,4,12),基础资料!$A$2:$C$46,3,0)</f>
        <v>9</v>
      </c>
      <c r="L191" s="12" t="s">
        <v>146</v>
      </c>
      <c r="M191" s="12">
        <f>VLOOKUP(L191,基础资料!$B$2:$C$46,2,0)</f>
        <v>43</v>
      </c>
      <c r="N191" s="12" t="s">
        <v>544</v>
      </c>
      <c r="O191" s="12">
        <f>VLOOKUP(LEFT(N191,2),基础资料!$B$2:$C$46,2,0)</f>
        <v>22</v>
      </c>
      <c r="P191" s="12" t="s">
        <v>19</v>
      </c>
      <c r="Q191" s="12">
        <f>VLOOKUP(LEFT(P191,2),基础资料!$B$2:$C$46,2,0)</f>
        <v>9</v>
      </c>
      <c r="R191" s="12"/>
      <c r="S191" s="18" t="s">
        <v>45</v>
      </c>
      <c r="T191" s="12" t="e">
        <f>VLOOKUP(S191,部门!$A$2:$B$49,2,0)</f>
        <v>#N/A</v>
      </c>
      <c r="U191" s="12" t="s">
        <v>45</v>
      </c>
      <c r="V191" s="15">
        <v>274</v>
      </c>
      <c r="W191" s="12">
        <f>IF(LEFT(V191,1)="b",VLOOKUP(V191,固定资产!$B$2:$C$838,2,0),VLOOKUP(VALUE(V191),固定资产!$B$2:$C$838,2,0))</f>
        <v>276</v>
      </c>
      <c r="X191" s="12" t="s">
        <v>96</v>
      </c>
      <c r="Y191" s="12">
        <f>VLOOKUP(X191,供应商!$A$1:$B$1045,2,0)</f>
        <v>59922</v>
      </c>
      <c r="Z191" s="12" t="s">
        <v>559</v>
      </c>
      <c r="AA191" s="12"/>
      <c r="AB191" s="12"/>
      <c r="AC191" s="12"/>
      <c r="AD191" s="12" t="s">
        <v>510</v>
      </c>
    </row>
    <row r="192" spans="1:30" ht="14.25" x14ac:dyDescent="0.15">
      <c r="A192" s="12">
        <v>189</v>
      </c>
      <c r="B192" s="12">
        <v>0.37</v>
      </c>
      <c r="C192" s="12" t="s">
        <v>561</v>
      </c>
      <c r="D192" s="12" t="s">
        <v>555</v>
      </c>
      <c r="E192" s="12"/>
      <c r="F192" s="12" t="s">
        <v>556</v>
      </c>
      <c r="G192">
        <v>11610</v>
      </c>
      <c r="H192" s="12" t="s">
        <v>2056</v>
      </c>
      <c r="I192" s="12">
        <f>VLOOKUP(H192,基础资料!$A$2:$C$46,3,0)</f>
        <v>12</v>
      </c>
      <c r="J192" s="12" t="s">
        <v>18</v>
      </c>
      <c r="K192" s="12">
        <f>VLOOKUP(MID(J192,4,12),基础资料!$A$2:$C$46,3,0)</f>
        <v>9</v>
      </c>
      <c r="L192" s="12" t="s">
        <v>146</v>
      </c>
      <c r="M192" s="12">
        <f>VLOOKUP(L192,基础资料!$B$2:$C$46,2,0)</f>
        <v>43</v>
      </c>
      <c r="N192" s="12" t="s">
        <v>544</v>
      </c>
      <c r="O192" s="12">
        <f>VLOOKUP(LEFT(N192,2),基础资料!$B$2:$C$46,2,0)</f>
        <v>22</v>
      </c>
      <c r="P192" s="12" t="s">
        <v>19</v>
      </c>
      <c r="Q192" s="12">
        <f>VLOOKUP(LEFT(P192,2),基础资料!$B$2:$C$46,2,0)</f>
        <v>9</v>
      </c>
      <c r="R192" s="12"/>
      <c r="S192" s="18" t="s">
        <v>45</v>
      </c>
      <c r="T192" s="12" t="e">
        <f>VLOOKUP(S192,部门!$A$2:$B$49,2,0)</f>
        <v>#N/A</v>
      </c>
      <c r="U192" s="12" t="s">
        <v>45</v>
      </c>
      <c r="V192" s="15">
        <v>274</v>
      </c>
      <c r="W192" s="12">
        <f>IF(LEFT(V192,1)="b",VLOOKUP(V192,固定资产!$B$2:$C$838,2,0),VLOOKUP(VALUE(V192),固定资产!$B$2:$C$838,2,0))</f>
        <v>276</v>
      </c>
      <c r="X192" s="12" t="s">
        <v>96</v>
      </c>
      <c r="Y192" s="12">
        <f>VLOOKUP(X192,供应商!$A$1:$B$1045,2,0)</f>
        <v>59922</v>
      </c>
      <c r="Z192" s="12" t="s">
        <v>559</v>
      </c>
      <c r="AA192" s="12"/>
      <c r="AB192" s="12"/>
      <c r="AC192" s="12"/>
      <c r="AD192" s="12" t="s">
        <v>510</v>
      </c>
    </row>
    <row r="193" spans="1:30" ht="14.25" x14ac:dyDescent="0.15">
      <c r="A193" s="12">
        <v>190</v>
      </c>
      <c r="B193" s="12">
        <v>0.37</v>
      </c>
      <c r="C193" s="12" t="s">
        <v>562</v>
      </c>
      <c r="D193" s="12" t="s">
        <v>555</v>
      </c>
      <c r="E193" s="12"/>
      <c r="F193" s="12" t="s">
        <v>556</v>
      </c>
      <c r="G193">
        <v>11610</v>
      </c>
      <c r="H193" s="12" t="s">
        <v>2056</v>
      </c>
      <c r="I193" s="12">
        <f>VLOOKUP(H193,基础资料!$A$2:$C$46,3,0)</f>
        <v>12</v>
      </c>
      <c r="J193" s="12" t="s">
        <v>18</v>
      </c>
      <c r="K193" s="12">
        <f>VLOOKUP(MID(J193,4,12),基础资料!$A$2:$C$46,3,0)</f>
        <v>9</v>
      </c>
      <c r="L193" s="12" t="s">
        <v>146</v>
      </c>
      <c r="M193" s="12">
        <f>VLOOKUP(L193,基础资料!$B$2:$C$46,2,0)</f>
        <v>43</v>
      </c>
      <c r="N193" s="12" t="s">
        <v>544</v>
      </c>
      <c r="O193" s="12">
        <f>VLOOKUP(LEFT(N193,2),基础资料!$B$2:$C$46,2,0)</f>
        <v>22</v>
      </c>
      <c r="P193" s="12" t="s">
        <v>19</v>
      </c>
      <c r="Q193" s="12">
        <f>VLOOKUP(LEFT(P193,2),基础资料!$B$2:$C$46,2,0)</f>
        <v>9</v>
      </c>
      <c r="R193" s="12"/>
      <c r="S193" s="18" t="s">
        <v>45</v>
      </c>
      <c r="T193" s="12" t="e">
        <f>VLOOKUP(S193,部门!$A$2:$B$49,2,0)</f>
        <v>#N/A</v>
      </c>
      <c r="U193" s="12" t="s">
        <v>45</v>
      </c>
      <c r="V193" s="15">
        <v>274</v>
      </c>
      <c r="W193" s="12">
        <f>IF(LEFT(V193,1)="b",VLOOKUP(V193,固定资产!$B$2:$C$838,2,0),VLOOKUP(VALUE(V193),固定资产!$B$2:$C$838,2,0))</f>
        <v>276</v>
      </c>
      <c r="X193" s="12" t="s">
        <v>96</v>
      </c>
      <c r="Y193" s="12">
        <f>VLOOKUP(X193,供应商!$A$1:$B$1045,2,0)</f>
        <v>59922</v>
      </c>
      <c r="Z193" s="12" t="s">
        <v>559</v>
      </c>
      <c r="AA193" s="12"/>
      <c r="AB193" s="12"/>
      <c r="AC193" s="12"/>
      <c r="AD193" s="12" t="s">
        <v>563</v>
      </c>
    </row>
    <row r="194" spans="1:30" ht="14.25" x14ac:dyDescent="0.15">
      <c r="A194" s="12">
        <v>191</v>
      </c>
      <c r="B194" s="12">
        <v>0.37</v>
      </c>
      <c r="C194" s="12" t="s">
        <v>564</v>
      </c>
      <c r="D194" s="12" t="s">
        <v>555</v>
      </c>
      <c r="E194" s="12"/>
      <c r="F194" s="12" t="s">
        <v>565</v>
      </c>
      <c r="G194">
        <v>11610</v>
      </c>
      <c r="H194" s="12" t="s">
        <v>2056</v>
      </c>
      <c r="I194" s="12">
        <f>VLOOKUP(H194,基础资料!$A$2:$C$46,3,0)</f>
        <v>12</v>
      </c>
      <c r="J194" s="12" t="s">
        <v>18</v>
      </c>
      <c r="K194" s="12">
        <f>VLOOKUP(MID(J194,4,12),基础资料!$A$2:$C$46,3,0)</f>
        <v>9</v>
      </c>
      <c r="L194" s="12" t="s">
        <v>146</v>
      </c>
      <c r="M194" s="12">
        <f>VLOOKUP(L194,基础资料!$B$2:$C$46,2,0)</f>
        <v>43</v>
      </c>
      <c r="N194" s="12" t="s">
        <v>544</v>
      </c>
      <c r="O194" s="12">
        <f>VLOOKUP(LEFT(N194,2),基础资料!$B$2:$C$46,2,0)</f>
        <v>22</v>
      </c>
      <c r="P194" s="12" t="s">
        <v>19</v>
      </c>
      <c r="Q194" s="12">
        <f>VLOOKUP(LEFT(P194,2),基础资料!$B$2:$C$46,2,0)</f>
        <v>9</v>
      </c>
      <c r="R194" s="12"/>
      <c r="S194" s="18" t="s">
        <v>45</v>
      </c>
      <c r="T194" s="12" t="e">
        <f>VLOOKUP(S194,部门!$A$2:$B$49,2,0)</f>
        <v>#N/A</v>
      </c>
      <c r="U194" s="12" t="s">
        <v>45</v>
      </c>
      <c r="V194" s="15"/>
      <c r="W194" s="12" t="e">
        <f>IF(LEFT(V194,1)="b",VLOOKUP(V194,固定资产!$B$2:$C$838,2,0),VLOOKUP(VALUE(V194),固定资产!$B$2:$C$838,2,0))</f>
        <v>#N/A</v>
      </c>
      <c r="X194" s="12" t="s">
        <v>96</v>
      </c>
      <c r="Y194" s="12">
        <f>VLOOKUP(X194,供应商!$A$1:$B$1045,2,0)</f>
        <v>59922</v>
      </c>
      <c r="Z194" s="12" t="s">
        <v>557</v>
      </c>
      <c r="AA194" s="12"/>
      <c r="AB194" s="12"/>
      <c r="AC194" s="12"/>
      <c r="AD194" s="12" t="s">
        <v>563</v>
      </c>
    </row>
    <row r="195" spans="1:30" ht="14.25" x14ac:dyDescent="0.15">
      <c r="A195" s="12">
        <v>192</v>
      </c>
      <c r="B195" s="12">
        <v>0.37</v>
      </c>
      <c r="C195" s="12" t="s">
        <v>566</v>
      </c>
      <c r="D195" s="12" t="s">
        <v>567</v>
      </c>
      <c r="E195" s="12"/>
      <c r="F195" s="12" t="s">
        <v>568</v>
      </c>
      <c r="G195">
        <v>11610</v>
      </c>
      <c r="H195" s="12" t="s">
        <v>2056</v>
      </c>
      <c r="I195" s="12">
        <f>VLOOKUP(H195,基础资料!$A$2:$C$46,3,0)</f>
        <v>12</v>
      </c>
      <c r="J195" s="12" t="s">
        <v>18</v>
      </c>
      <c r="K195" s="12">
        <f>VLOOKUP(MID(J195,4,12),基础资料!$A$2:$C$46,3,0)</f>
        <v>9</v>
      </c>
      <c r="L195" s="12" t="s">
        <v>146</v>
      </c>
      <c r="M195" s="12">
        <f>VLOOKUP(L195,基础资料!$B$2:$C$46,2,0)</f>
        <v>43</v>
      </c>
      <c r="N195" s="12" t="s">
        <v>544</v>
      </c>
      <c r="O195" s="12">
        <f>VLOOKUP(LEFT(N195,2),基础资料!$B$2:$C$46,2,0)</f>
        <v>22</v>
      </c>
      <c r="P195" s="12" t="s">
        <v>19</v>
      </c>
      <c r="Q195" s="12">
        <f>VLOOKUP(LEFT(P195,2),基础资料!$B$2:$C$46,2,0)</f>
        <v>9</v>
      </c>
      <c r="R195" s="12"/>
      <c r="S195" s="18" t="s">
        <v>45</v>
      </c>
      <c r="T195" s="12" t="e">
        <f>VLOOKUP(S195,部门!$A$2:$B$49,2,0)</f>
        <v>#N/A</v>
      </c>
      <c r="U195" s="12" t="s">
        <v>45</v>
      </c>
      <c r="V195" s="15" t="s">
        <v>570</v>
      </c>
      <c r="W195" s="12">
        <f>IF(LEFT(V195,1)="b",VLOOKUP(V195,固定资产!$B$2:$C$838,2,0),VLOOKUP(VALUE(V195),固定资产!$B$2:$C$838,2,0))</f>
        <v>412</v>
      </c>
      <c r="X195" s="12" t="s">
        <v>569</v>
      </c>
      <c r="Y195" s="12">
        <f>VLOOKUP(X195,供应商!$A$1:$B$1045,2,0)</f>
        <v>56359</v>
      </c>
      <c r="Z195" s="12" t="s">
        <v>559</v>
      </c>
      <c r="AA195" s="12"/>
      <c r="AB195" s="12"/>
      <c r="AC195" s="12"/>
      <c r="AD195" s="12" t="s">
        <v>563</v>
      </c>
    </row>
    <row r="196" spans="1:30" ht="14.25" x14ac:dyDescent="0.15">
      <c r="A196" s="12">
        <v>193</v>
      </c>
      <c r="B196" s="12">
        <v>0.37</v>
      </c>
      <c r="C196" s="12" t="s">
        <v>571</v>
      </c>
      <c r="D196" s="12" t="s">
        <v>567</v>
      </c>
      <c r="E196" s="12"/>
      <c r="F196" s="12" t="s">
        <v>572</v>
      </c>
      <c r="G196">
        <v>11610</v>
      </c>
      <c r="H196" s="12" t="s">
        <v>2056</v>
      </c>
      <c r="I196" s="12">
        <f>VLOOKUP(H196,基础资料!$A$2:$C$46,3,0)</f>
        <v>12</v>
      </c>
      <c r="J196" s="12" t="s">
        <v>18</v>
      </c>
      <c r="K196" s="12">
        <f>VLOOKUP(MID(J196,4,12),基础资料!$A$2:$C$46,3,0)</f>
        <v>9</v>
      </c>
      <c r="L196" s="12" t="s">
        <v>146</v>
      </c>
      <c r="M196" s="12">
        <f>VLOOKUP(L196,基础资料!$B$2:$C$46,2,0)</f>
        <v>43</v>
      </c>
      <c r="N196" s="12" t="s">
        <v>544</v>
      </c>
      <c r="O196" s="12">
        <f>VLOOKUP(LEFT(N196,2),基础资料!$B$2:$C$46,2,0)</f>
        <v>22</v>
      </c>
      <c r="P196" s="12" t="s">
        <v>19</v>
      </c>
      <c r="Q196" s="12">
        <f>VLOOKUP(LEFT(P196,2),基础资料!$B$2:$C$46,2,0)</f>
        <v>9</v>
      </c>
      <c r="R196" s="12"/>
      <c r="S196" s="18" t="s">
        <v>45</v>
      </c>
      <c r="T196" s="12" t="e">
        <f>VLOOKUP(S196,部门!$A$2:$B$49,2,0)</f>
        <v>#N/A</v>
      </c>
      <c r="U196" s="12" t="s">
        <v>45</v>
      </c>
      <c r="V196" s="15" t="s">
        <v>573</v>
      </c>
      <c r="W196" s="12">
        <f>IF(LEFT(V196,1)="b",VLOOKUP(V196,固定资产!$B$2:$C$838,2,0),VLOOKUP(VALUE(V196),固定资产!$B$2:$C$838,2,0))</f>
        <v>413</v>
      </c>
      <c r="X196" s="12" t="s">
        <v>569</v>
      </c>
      <c r="Y196" s="12">
        <f>VLOOKUP(X196,供应商!$A$1:$B$1045,2,0)</f>
        <v>56359</v>
      </c>
      <c r="Z196" s="12" t="s">
        <v>559</v>
      </c>
      <c r="AA196" s="12"/>
      <c r="AB196" s="12"/>
      <c r="AC196" s="12"/>
      <c r="AD196" s="12" t="s">
        <v>563</v>
      </c>
    </row>
    <row r="197" spans="1:30" ht="14.25" x14ac:dyDescent="0.15">
      <c r="A197" s="12">
        <v>194</v>
      </c>
      <c r="B197" s="12">
        <v>0.37</v>
      </c>
      <c r="C197" s="12" t="s">
        <v>574</v>
      </c>
      <c r="D197" s="12" t="s">
        <v>567</v>
      </c>
      <c r="E197" s="12"/>
      <c r="F197" s="12" t="s">
        <v>572</v>
      </c>
      <c r="G197">
        <v>11610</v>
      </c>
      <c r="H197" s="12" t="s">
        <v>2056</v>
      </c>
      <c r="I197" s="12">
        <f>VLOOKUP(H197,基础资料!$A$2:$C$46,3,0)</f>
        <v>12</v>
      </c>
      <c r="J197" s="12" t="s">
        <v>18</v>
      </c>
      <c r="K197" s="12">
        <f>VLOOKUP(MID(J197,4,12),基础资料!$A$2:$C$46,3,0)</f>
        <v>9</v>
      </c>
      <c r="L197" s="12" t="s">
        <v>146</v>
      </c>
      <c r="M197" s="12">
        <f>VLOOKUP(L197,基础资料!$B$2:$C$46,2,0)</f>
        <v>43</v>
      </c>
      <c r="N197" s="12" t="s">
        <v>544</v>
      </c>
      <c r="O197" s="12">
        <f>VLOOKUP(LEFT(N197,2),基础资料!$B$2:$C$46,2,0)</f>
        <v>22</v>
      </c>
      <c r="P197" s="12" t="s">
        <v>19</v>
      </c>
      <c r="Q197" s="12">
        <f>VLOOKUP(LEFT(P197,2),基础资料!$B$2:$C$46,2,0)</f>
        <v>9</v>
      </c>
      <c r="R197" s="12"/>
      <c r="S197" s="18" t="s">
        <v>45</v>
      </c>
      <c r="T197" s="12" t="e">
        <f>VLOOKUP(S197,部门!$A$2:$B$49,2,0)</f>
        <v>#N/A</v>
      </c>
      <c r="U197" s="12" t="s">
        <v>45</v>
      </c>
      <c r="V197" s="15" t="s">
        <v>573</v>
      </c>
      <c r="W197" s="12">
        <f>IF(LEFT(V197,1)="b",VLOOKUP(V197,固定资产!$B$2:$C$838,2,0),VLOOKUP(VALUE(V197),固定资产!$B$2:$C$838,2,0))</f>
        <v>413</v>
      </c>
      <c r="X197" s="12" t="s">
        <v>569</v>
      </c>
      <c r="Y197" s="12">
        <f>VLOOKUP(X197,供应商!$A$1:$B$1045,2,0)</f>
        <v>56359</v>
      </c>
      <c r="Z197" s="12" t="s">
        <v>559</v>
      </c>
      <c r="AA197" s="12"/>
      <c r="AB197" s="12"/>
      <c r="AC197" s="12"/>
      <c r="AD197" s="12" t="s">
        <v>563</v>
      </c>
    </row>
    <row r="198" spans="1:30" ht="14.25" x14ac:dyDescent="0.15">
      <c r="A198" s="12">
        <v>195</v>
      </c>
      <c r="B198" s="12">
        <v>0.37</v>
      </c>
      <c r="C198" s="12" t="s">
        <v>575</v>
      </c>
      <c r="D198" s="12" t="s">
        <v>576</v>
      </c>
      <c r="E198" s="12"/>
      <c r="F198" s="12" t="s">
        <v>572</v>
      </c>
      <c r="G198">
        <v>11610</v>
      </c>
      <c r="H198" s="12" t="s">
        <v>2056</v>
      </c>
      <c r="I198" s="12">
        <f>VLOOKUP(H198,基础资料!$A$2:$C$46,3,0)</f>
        <v>12</v>
      </c>
      <c r="J198" s="12" t="s">
        <v>18</v>
      </c>
      <c r="K198" s="12">
        <f>VLOOKUP(MID(J198,4,12),基础资料!$A$2:$C$46,3,0)</f>
        <v>9</v>
      </c>
      <c r="L198" s="12" t="s">
        <v>146</v>
      </c>
      <c r="M198" s="12">
        <f>VLOOKUP(L198,基础资料!$B$2:$C$46,2,0)</f>
        <v>43</v>
      </c>
      <c r="N198" s="12" t="s">
        <v>544</v>
      </c>
      <c r="O198" s="12">
        <f>VLOOKUP(LEFT(N198,2),基础资料!$B$2:$C$46,2,0)</f>
        <v>22</v>
      </c>
      <c r="P198" s="12" t="s">
        <v>19</v>
      </c>
      <c r="Q198" s="12">
        <f>VLOOKUP(LEFT(P198,2),基础资料!$B$2:$C$46,2,0)</f>
        <v>9</v>
      </c>
      <c r="R198" s="12"/>
      <c r="S198" s="18" t="s">
        <v>45</v>
      </c>
      <c r="T198" s="12" t="e">
        <f>VLOOKUP(S198,部门!$A$2:$B$49,2,0)</f>
        <v>#N/A</v>
      </c>
      <c r="U198" s="12" t="s">
        <v>45</v>
      </c>
      <c r="V198" s="15" t="s">
        <v>577</v>
      </c>
      <c r="W198" s="12">
        <f>IF(LEFT(V198,1)="b",VLOOKUP(V198,固定资产!$B$2:$C$838,2,0),VLOOKUP(VALUE(V198),固定资产!$B$2:$C$838,2,0))</f>
        <v>703</v>
      </c>
      <c r="X198" s="12" t="s">
        <v>423</v>
      </c>
      <c r="Y198" s="12">
        <f>VLOOKUP(X198,供应商!$A$1:$B$1045,2,0)</f>
        <v>56024</v>
      </c>
      <c r="Z198" s="12" t="s">
        <v>557</v>
      </c>
      <c r="AA198" s="12"/>
      <c r="AB198" s="12"/>
      <c r="AC198" s="12"/>
      <c r="AD198" s="12" t="s">
        <v>510</v>
      </c>
    </row>
    <row r="199" spans="1:30" ht="14.25" x14ac:dyDescent="0.15">
      <c r="A199" s="12">
        <v>196</v>
      </c>
      <c r="B199" s="12">
        <v>0.37</v>
      </c>
      <c r="C199" s="12" t="s">
        <v>578</v>
      </c>
      <c r="D199" s="12" t="s">
        <v>576</v>
      </c>
      <c r="E199" s="12"/>
      <c r="F199" s="12" t="s">
        <v>572</v>
      </c>
      <c r="G199">
        <v>11610</v>
      </c>
      <c r="H199" s="12" t="s">
        <v>2056</v>
      </c>
      <c r="I199" s="12">
        <f>VLOOKUP(H199,基础资料!$A$2:$C$46,3,0)</f>
        <v>12</v>
      </c>
      <c r="J199" s="12" t="s">
        <v>18</v>
      </c>
      <c r="K199" s="12">
        <f>VLOOKUP(MID(J199,4,12),基础资料!$A$2:$C$46,3,0)</f>
        <v>9</v>
      </c>
      <c r="L199" s="12" t="s">
        <v>146</v>
      </c>
      <c r="M199" s="12">
        <f>VLOOKUP(L199,基础资料!$B$2:$C$46,2,0)</f>
        <v>43</v>
      </c>
      <c r="N199" s="12" t="s">
        <v>544</v>
      </c>
      <c r="O199" s="12">
        <f>VLOOKUP(LEFT(N199,2),基础资料!$B$2:$C$46,2,0)</f>
        <v>22</v>
      </c>
      <c r="P199" s="12" t="s">
        <v>19</v>
      </c>
      <c r="Q199" s="12">
        <f>VLOOKUP(LEFT(P199,2),基础资料!$B$2:$C$46,2,0)</f>
        <v>9</v>
      </c>
      <c r="R199" s="12"/>
      <c r="S199" s="18" t="s">
        <v>45</v>
      </c>
      <c r="T199" s="12" t="e">
        <f>VLOOKUP(S199,部门!$A$2:$B$49,2,0)</f>
        <v>#N/A</v>
      </c>
      <c r="U199" s="12" t="s">
        <v>45</v>
      </c>
      <c r="V199" s="15" t="s">
        <v>577</v>
      </c>
      <c r="W199" s="12">
        <f>IF(LEFT(V199,1)="b",VLOOKUP(V199,固定资产!$B$2:$C$838,2,0),VLOOKUP(VALUE(V199),固定资产!$B$2:$C$838,2,0))</f>
        <v>703</v>
      </c>
      <c r="X199" s="12" t="s">
        <v>423</v>
      </c>
      <c r="Y199" s="12">
        <f>VLOOKUP(X199,供应商!$A$1:$B$1045,2,0)</f>
        <v>56024</v>
      </c>
      <c r="Z199" s="12" t="s">
        <v>557</v>
      </c>
      <c r="AA199" s="12"/>
      <c r="AB199" s="12"/>
      <c r="AC199" s="12"/>
      <c r="AD199" s="12" t="s">
        <v>510</v>
      </c>
    </row>
    <row r="200" spans="1:30" ht="14.25" x14ac:dyDescent="0.15">
      <c r="A200" s="12">
        <v>197</v>
      </c>
      <c r="B200" s="12">
        <v>0.37</v>
      </c>
      <c r="C200" s="12" t="s">
        <v>579</v>
      </c>
      <c r="D200" s="12" t="s">
        <v>576</v>
      </c>
      <c r="E200" s="12"/>
      <c r="F200" s="12" t="s">
        <v>572</v>
      </c>
      <c r="G200">
        <v>11610</v>
      </c>
      <c r="H200" s="12" t="s">
        <v>2056</v>
      </c>
      <c r="I200" s="12">
        <f>VLOOKUP(H200,基础资料!$A$2:$C$46,3,0)</f>
        <v>12</v>
      </c>
      <c r="J200" s="12" t="s">
        <v>18</v>
      </c>
      <c r="K200" s="12">
        <f>VLOOKUP(MID(J200,4,12),基础资料!$A$2:$C$46,3,0)</f>
        <v>9</v>
      </c>
      <c r="L200" s="12" t="s">
        <v>146</v>
      </c>
      <c r="M200" s="12">
        <f>VLOOKUP(L200,基础资料!$B$2:$C$46,2,0)</f>
        <v>43</v>
      </c>
      <c r="N200" s="12" t="s">
        <v>544</v>
      </c>
      <c r="O200" s="12">
        <f>VLOOKUP(LEFT(N200,2),基础资料!$B$2:$C$46,2,0)</f>
        <v>22</v>
      </c>
      <c r="P200" s="12" t="s">
        <v>19</v>
      </c>
      <c r="Q200" s="12">
        <f>VLOOKUP(LEFT(P200,2),基础资料!$B$2:$C$46,2,0)</f>
        <v>9</v>
      </c>
      <c r="R200" s="12"/>
      <c r="S200" s="18" t="s">
        <v>45</v>
      </c>
      <c r="T200" s="12" t="e">
        <f>VLOOKUP(S200,部门!$A$2:$B$49,2,0)</f>
        <v>#N/A</v>
      </c>
      <c r="U200" s="12" t="s">
        <v>45</v>
      </c>
      <c r="V200" s="15" t="s">
        <v>577</v>
      </c>
      <c r="W200" s="12">
        <f>IF(LEFT(V200,1)="b",VLOOKUP(V200,固定资产!$B$2:$C$838,2,0),VLOOKUP(VALUE(V200),固定资产!$B$2:$C$838,2,0))</f>
        <v>703</v>
      </c>
      <c r="X200" s="12" t="s">
        <v>423</v>
      </c>
      <c r="Y200" s="12">
        <f>VLOOKUP(X200,供应商!$A$1:$B$1045,2,0)</f>
        <v>56024</v>
      </c>
      <c r="Z200" s="12" t="s">
        <v>557</v>
      </c>
      <c r="AA200" s="12"/>
      <c r="AB200" s="12"/>
      <c r="AC200" s="12"/>
      <c r="AD200" s="12" t="s">
        <v>510</v>
      </c>
    </row>
    <row r="201" spans="1:30" ht="14.25" x14ac:dyDescent="0.15">
      <c r="A201" s="12">
        <v>198</v>
      </c>
      <c r="B201" s="12">
        <v>0.37</v>
      </c>
      <c r="C201" s="12" t="s">
        <v>580</v>
      </c>
      <c r="D201" s="12" t="s">
        <v>576</v>
      </c>
      <c r="E201" s="12"/>
      <c r="F201" s="12" t="s">
        <v>572</v>
      </c>
      <c r="G201">
        <v>11610</v>
      </c>
      <c r="H201" s="12" t="s">
        <v>2056</v>
      </c>
      <c r="I201" s="12">
        <f>VLOOKUP(H201,基础资料!$A$2:$C$46,3,0)</f>
        <v>12</v>
      </c>
      <c r="J201" s="12" t="s">
        <v>18</v>
      </c>
      <c r="K201" s="12">
        <f>VLOOKUP(MID(J201,4,12),基础资料!$A$2:$C$46,3,0)</f>
        <v>9</v>
      </c>
      <c r="L201" s="12" t="s">
        <v>146</v>
      </c>
      <c r="M201" s="12">
        <f>VLOOKUP(L201,基础资料!$B$2:$C$46,2,0)</f>
        <v>43</v>
      </c>
      <c r="N201" s="12" t="s">
        <v>544</v>
      </c>
      <c r="O201" s="12">
        <f>VLOOKUP(LEFT(N201,2),基础资料!$B$2:$C$46,2,0)</f>
        <v>22</v>
      </c>
      <c r="P201" s="12" t="s">
        <v>19</v>
      </c>
      <c r="Q201" s="12">
        <f>VLOOKUP(LEFT(P201,2),基础资料!$B$2:$C$46,2,0)</f>
        <v>9</v>
      </c>
      <c r="R201" s="12"/>
      <c r="S201" s="18" t="s">
        <v>45</v>
      </c>
      <c r="T201" s="12" t="e">
        <f>VLOOKUP(S201,部门!$A$2:$B$49,2,0)</f>
        <v>#N/A</v>
      </c>
      <c r="U201" s="12" t="s">
        <v>45</v>
      </c>
      <c r="V201" s="15" t="s">
        <v>577</v>
      </c>
      <c r="W201" s="12">
        <f>IF(LEFT(V201,1)="b",VLOOKUP(V201,固定资产!$B$2:$C$838,2,0),VLOOKUP(VALUE(V201),固定资产!$B$2:$C$838,2,0))</f>
        <v>703</v>
      </c>
      <c r="X201" s="12" t="s">
        <v>423</v>
      </c>
      <c r="Y201" s="12">
        <f>VLOOKUP(X201,供应商!$A$1:$B$1045,2,0)</f>
        <v>56024</v>
      </c>
      <c r="Z201" s="12" t="s">
        <v>557</v>
      </c>
      <c r="AA201" s="12"/>
      <c r="AB201" s="12"/>
      <c r="AC201" s="12"/>
      <c r="AD201" s="12" t="s">
        <v>510</v>
      </c>
    </row>
    <row r="202" spans="1:30" ht="14.25" x14ac:dyDescent="0.15">
      <c r="A202" s="12">
        <v>199</v>
      </c>
      <c r="B202" s="12">
        <v>0.37</v>
      </c>
      <c r="C202" s="12" t="s">
        <v>581</v>
      </c>
      <c r="D202" s="12" t="s">
        <v>582</v>
      </c>
      <c r="E202" s="12"/>
      <c r="F202" s="12" t="s">
        <v>583</v>
      </c>
      <c r="G202">
        <v>11610</v>
      </c>
      <c r="H202" s="12" t="s">
        <v>2056</v>
      </c>
      <c r="I202" s="12">
        <f>VLOOKUP(H202,基础资料!$A$2:$C$46,3,0)</f>
        <v>12</v>
      </c>
      <c r="J202" s="12" t="s">
        <v>18</v>
      </c>
      <c r="K202" s="12">
        <f>VLOOKUP(MID(J202,4,12),基础资料!$A$2:$C$46,3,0)</f>
        <v>9</v>
      </c>
      <c r="L202" s="12" t="s">
        <v>146</v>
      </c>
      <c r="M202" s="12">
        <f>VLOOKUP(L202,基础资料!$B$2:$C$46,2,0)</f>
        <v>43</v>
      </c>
      <c r="N202" s="12" t="s">
        <v>544</v>
      </c>
      <c r="O202" s="12">
        <f>VLOOKUP(LEFT(N202,2),基础资料!$B$2:$C$46,2,0)</f>
        <v>22</v>
      </c>
      <c r="P202" s="12" t="s">
        <v>19</v>
      </c>
      <c r="Q202" s="12">
        <f>VLOOKUP(LEFT(P202,2),基础资料!$B$2:$C$46,2,0)</f>
        <v>9</v>
      </c>
      <c r="R202" s="12"/>
      <c r="S202" s="18" t="s">
        <v>45</v>
      </c>
      <c r="T202" s="12" t="e">
        <f>VLOOKUP(S202,部门!$A$2:$B$49,2,0)</f>
        <v>#N/A</v>
      </c>
      <c r="U202" s="12" t="s">
        <v>45</v>
      </c>
      <c r="V202" s="15">
        <v>77</v>
      </c>
      <c r="W202" s="12">
        <f>IF(LEFT(V202,1)="b",VLOOKUP(V202,固定资产!$B$2:$C$838,2,0),VLOOKUP(VALUE(V202),固定资产!$B$2:$C$838,2,0))</f>
        <v>77</v>
      </c>
      <c r="X202" s="12" t="s">
        <v>60</v>
      </c>
      <c r="Y202" s="12">
        <f>VLOOKUP(X202,供应商!$A$1:$B$1045,2,0)</f>
        <v>13405</v>
      </c>
      <c r="Z202" s="12" t="s">
        <v>557</v>
      </c>
      <c r="AA202" s="12"/>
      <c r="AB202" s="12"/>
      <c r="AC202" s="12"/>
      <c r="AD202" s="12" t="s">
        <v>584</v>
      </c>
    </row>
    <row r="203" spans="1:30" ht="14.25" x14ac:dyDescent="0.15">
      <c r="A203" s="12">
        <v>200</v>
      </c>
      <c r="B203" s="12">
        <v>0.37</v>
      </c>
      <c r="C203" s="12" t="s">
        <v>585</v>
      </c>
      <c r="D203" s="12" t="s">
        <v>582</v>
      </c>
      <c r="E203" s="12"/>
      <c r="F203" s="12" t="s">
        <v>586</v>
      </c>
      <c r="G203">
        <v>11610</v>
      </c>
      <c r="H203" s="12" t="s">
        <v>2056</v>
      </c>
      <c r="I203" s="12">
        <f>VLOOKUP(H203,基础资料!$A$2:$C$46,3,0)</f>
        <v>12</v>
      </c>
      <c r="J203" s="12" t="s">
        <v>18</v>
      </c>
      <c r="K203" s="12">
        <f>VLOOKUP(MID(J203,4,12),基础资料!$A$2:$C$46,3,0)</f>
        <v>9</v>
      </c>
      <c r="L203" s="12" t="s">
        <v>146</v>
      </c>
      <c r="M203" s="12">
        <f>VLOOKUP(L203,基础资料!$B$2:$C$46,2,0)</f>
        <v>43</v>
      </c>
      <c r="N203" s="12" t="s">
        <v>544</v>
      </c>
      <c r="O203" s="12">
        <f>VLOOKUP(LEFT(N203,2),基础资料!$B$2:$C$46,2,0)</f>
        <v>22</v>
      </c>
      <c r="P203" s="12" t="s">
        <v>19</v>
      </c>
      <c r="Q203" s="12">
        <f>VLOOKUP(LEFT(P203,2),基础资料!$B$2:$C$46,2,0)</f>
        <v>9</v>
      </c>
      <c r="R203" s="12"/>
      <c r="S203" s="18" t="s">
        <v>45</v>
      </c>
      <c r="T203" s="12" t="e">
        <f>VLOOKUP(S203,部门!$A$2:$B$49,2,0)</f>
        <v>#N/A</v>
      </c>
      <c r="U203" s="12" t="s">
        <v>45</v>
      </c>
      <c r="V203" s="15">
        <v>183</v>
      </c>
      <c r="W203" s="12">
        <f>IF(LEFT(V203,1)="b",VLOOKUP(V203,固定资产!$B$2:$C$838,2,0),VLOOKUP(VALUE(V203),固定资产!$B$2:$C$838,2,0))</f>
        <v>184</v>
      </c>
      <c r="X203" s="12" t="s">
        <v>60</v>
      </c>
      <c r="Y203" s="12">
        <f>VLOOKUP(X203,供应商!$A$1:$B$1045,2,0)</f>
        <v>13405</v>
      </c>
      <c r="Z203" s="12" t="s">
        <v>509</v>
      </c>
      <c r="AA203" s="12"/>
      <c r="AB203" s="12"/>
      <c r="AC203" s="12"/>
      <c r="AD203" s="12" t="s">
        <v>510</v>
      </c>
    </row>
    <row r="204" spans="1:30" ht="14.25" x14ac:dyDescent="0.15">
      <c r="A204" s="12">
        <v>201</v>
      </c>
      <c r="B204" s="12">
        <v>0.37</v>
      </c>
      <c r="C204" s="12" t="s">
        <v>587</v>
      </c>
      <c r="D204" s="12" t="s">
        <v>582</v>
      </c>
      <c r="E204" s="12"/>
      <c r="F204" s="12" t="s">
        <v>588</v>
      </c>
      <c r="G204">
        <v>11610</v>
      </c>
      <c r="H204" s="12" t="s">
        <v>2056</v>
      </c>
      <c r="I204" s="12">
        <f>VLOOKUP(H204,基础资料!$A$2:$C$46,3,0)</f>
        <v>12</v>
      </c>
      <c r="J204" s="12" t="s">
        <v>18</v>
      </c>
      <c r="K204" s="12">
        <f>VLOOKUP(MID(J204,4,12),基础资料!$A$2:$C$46,3,0)</f>
        <v>9</v>
      </c>
      <c r="L204" s="12" t="s">
        <v>146</v>
      </c>
      <c r="M204" s="12">
        <f>VLOOKUP(L204,基础资料!$B$2:$C$46,2,0)</f>
        <v>43</v>
      </c>
      <c r="N204" s="12" t="s">
        <v>544</v>
      </c>
      <c r="O204" s="12">
        <f>VLOOKUP(LEFT(N204,2),基础资料!$B$2:$C$46,2,0)</f>
        <v>22</v>
      </c>
      <c r="P204" s="12" t="s">
        <v>19</v>
      </c>
      <c r="Q204" s="12">
        <f>VLOOKUP(LEFT(P204,2),基础资料!$B$2:$C$46,2,0)</f>
        <v>9</v>
      </c>
      <c r="R204" s="12"/>
      <c r="S204" s="18" t="s">
        <v>45</v>
      </c>
      <c r="T204" s="12" t="e">
        <f>VLOOKUP(S204,部门!$A$2:$B$49,2,0)</f>
        <v>#N/A</v>
      </c>
      <c r="U204" s="12" t="s">
        <v>45</v>
      </c>
      <c r="V204" s="15"/>
      <c r="W204" s="12" t="e">
        <f>IF(LEFT(V204,1)="b",VLOOKUP(V204,固定资产!$B$2:$C$838,2,0),VLOOKUP(VALUE(V204),固定资产!$B$2:$C$838,2,0))</f>
        <v>#N/A</v>
      </c>
      <c r="X204" s="12"/>
      <c r="Y204" s="12" t="e">
        <f>VLOOKUP(X204,供应商!$A$1:$B$1045,2,0)</f>
        <v>#N/A</v>
      </c>
      <c r="Z204" s="12" t="s">
        <v>557</v>
      </c>
      <c r="AA204" s="12"/>
      <c r="AB204" s="12"/>
      <c r="AC204" s="12"/>
      <c r="AD204" s="12" t="s">
        <v>584</v>
      </c>
    </row>
    <row r="205" spans="1:30" ht="14.25" x14ac:dyDescent="0.15">
      <c r="A205" s="12">
        <v>202</v>
      </c>
      <c r="B205" s="12">
        <v>0.37</v>
      </c>
      <c r="C205" s="12" t="s">
        <v>589</v>
      </c>
      <c r="D205" s="12" t="s">
        <v>582</v>
      </c>
      <c r="E205" s="12"/>
      <c r="F205" s="12" t="s">
        <v>590</v>
      </c>
      <c r="G205">
        <v>11610</v>
      </c>
      <c r="H205" s="12" t="s">
        <v>2056</v>
      </c>
      <c r="I205" s="12">
        <f>VLOOKUP(H205,基础资料!$A$2:$C$46,3,0)</f>
        <v>12</v>
      </c>
      <c r="J205" s="12" t="s">
        <v>18</v>
      </c>
      <c r="K205" s="12">
        <f>VLOOKUP(MID(J205,4,12),基础资料!$A$2:$C$46,3,0)</f>
        <v>9</v>
      </c>
      <c r="L205" s="12" t="s">
        <v>146</v>
      </c>
      <c r="M205" s="12">
        <f>VLOOKUP(L205,基础资料!$B$2:$C$46,2,0)</f>
        <v>43</v>
      </c>
      <c r="N205" s="12" t="s">
        <v>544</v>
      </c>
      <c r="O205" s="12">
        <f>VLOOKUP(LEFT(N205,2),基础资料!$B$2:$C$46,2,0)</f>
        <v>22</v>
      </c>
      <c r="P205" s="12" t="s">
        <v>19</v>
      </c>
      <c r="Q205" s="12">
        <f>VLOOKUP(LEFT(P205,2),基础资料!$B$2:$C$46,2,0)</f>
        <v>9</v>
      </c>
      <c r="R205" s="12"/>
      <c r="S205" s="18" t="s">
        <v>45</v>
      </c>
      <c r="T205" s="12" t="e">
        <f>VLOOKUP(S205,部门!$A$2:$B$49,2,0)</f>
        <v>#N/A</v>
      </c>
      <c r="U205" s="12" t="s">
        <v>45</v>
      </c>
      <c r="V205" s="15"/>
      <c r="W205" s="12" t="e">
        <f>IF(LEFT(V205,1)="b",VLOOKUP(V205,固定资产!$B$2:$C$838,2,0),VLOOKUP(VALUE(V205),固定资产!$B$2:$C$838,2,0))</f>
        <v>#N/A</v>
      </c>
      <c r="X205" s="12"/>
      <c r="Y205" s="12" t="e">
        <f>VLOOKUP(X205,供应商!$A$1:$B$1045,2,0)</f>
        <v>#N/A</v>
      </c>
      <c r="Z205" s="12" t="s">
        <v>557</v>
      </c>
      <c r="AA205" s="12"/>
      <c r="AB205" s="12"/>
      <c r="AC205" s="12"/>
      <c r="AD205" s="12" t="s">
        <v>584</v>
      </c>
    </row>
    <row r="206" spans="1:30" ht="14.25" x14ac:dyDescent="0.15">
      <c r="A206" s="12">
        <v>203</v>
      </c>
      <c r="B206" s="12">
        <v>0.37</v>
      </c>
      <c r="C206" s="12" t="s">
        <v>591</v>
      </c>
      <c r="D206" s="12" t="s">
        <v>582</v>
      </c>
      <c r="E206" s="12"/>
      <c r="F206" s="12" t="s">
        <v>590</v>
      </c>
      <c r="G206">
        <v>11610</v>
      </c>
      <c r="H206" s="12" t="s">
        <v>2056</v>
      </c>
      <c r="I206" s="12">
        <f>VLOOKUP(H206,基础资料!$A$2:$C$46,3,0)</f>
        <v>12</v>
      </c>
      <c r="J206" s="12" t="s">
        <v>18</v>
      </c>
      <c r="K206" s="12">
        <f>VLOOKUP(MID(J206,4,12),基础资料!$A$2:$C$46,3,0)</f>
        <v>9</v>
      </c>
      <c r="L206" s="12" t="s">
        <v>146</v>
      </c>
      <c r="M206" s="12">
        <f>VLOOKUP(L206,基础资料!$B$2:$C$46,2,0)</f>
        <v>43</v>
      </c>
      <c r="N206" s="12" t="s">
        <v>544</v>
      </c>
      <c r="O206" s="12">
        <f>VLOOKUP(LEFT(N206,2),基础资料!$B$2:$C$46,2,0)</f>
        <v>22</v>
      </c>
      <c r="P206" s="12" t="s">
        <v>19</v>
      </c>
      <c r="Q206" s="12">
        <f>VLOOKUP(LEFT(P206,2),基础资料!$B$2:$C$46,2,0)</f>
        <v>9</v>
      </c>
      <c r="R206" s="12"/>
      <c r="S206" s="18" t="s">
        <v>45</v>
      </c>
      <c r="T206" s="12" t="e">
        <f>VLOOKUP(S206,部门!$A$2:$B$49,2,0)</f>
        <v>#N/A</v>
      </c>
      <c r="U206" s="12" t="s">
        <v>45</v>
      </c>
      <c r="V206" s="15"/>
      <c r="W206" s="12" t="e">
        <f>IF(LEFT(V206,1)="b",VLOOKUP(V206,固定资产!$B$2:$C$838,2,0),VLOOKUP(VALUE(V206),固定资产!$B$2:$C$838,2,0))</f>
        <v>#N/A</v>
      </c>
      <c r="X206" s="12"/>
      <c r="Y206" s="12" t="e">
        <f>VLOOKUP(X206,供应商!$A$1:$B$1045,2,0)</f>
        <v>#N/A</v>
      </c>
      <c r="Z206" s="12" t="s">
        <v>557</v>
      </c>
      <c r="AA206" s="12"/>
      <c r="AB206" s="12"/>
      <c r="AC206" s="12"/>
      <c r="AD206" s="12" t="s">
        <v>584</v>
      </c>
    </row>
    <row r="207" spans="1:30" ht="14.25" x14ac:dyDescent="0.15">
      <c r="A207" s="12">
        <v>204</v>
      </c>
      <c r="B207" s="12">
        <v>0.37</v>
      </c>
      <c r="C207" s="12" t="s">
        <v>592</v>
      </c>
      <c r="D207" s="12" t="s">
        <v>582</v>
      </c>
      <c r="E207" s="12"/>
      <c r="F207" s="12" t="s">
        <v>590</v>
      </c>
      <c r="G207">
        <v>11610</v>
      </c>
      <c r="H207" s="12" t="s">
        <v>2056</v>
      </c>
      <c r="I207" s="12">
        <f>VLOOKUP(H207,基础资料!$A$2:$C$46,3,0)</f>
        <v>12</v>
      </c>
      <c r="J207" s="12" t="s">
        <v>18</v>
      </c>
      <c r="K207" s="12">
        <f>VLOOKUP(MID(J207,4,12),基础资料!$A$2:$C$46,3,0)</f>
        <v>9</v>
      </c>
      <c r="L207" s="12" t="s">
        <v>146</v>
      </c>
      <c r="M207" s="12">
        <f>VLOOKUP(L207,基础资料!$B$2:$C$46,2,0)</f>
        <v>43</v>
      </c>
      <c r="N207" s="12" t="s">
        <v>544</v>
      </c>
      <c r="O207" s="12">
        <f>VLOOKUP(LEFT(N207,2),基础资料!$B$2:$C$46,2,0)</f>
        <v>22</v>
      </c>
      <c r="P207" s="12" t="s">
        <v>19</v>
      </c>
      <c r="Q207" s="12">
        <f>VLOOKUP(LEFT(P207,2),基础资料!$B$2:$C$46,2,0)</f>
        <v>9</v>
      </c>
      <c r="R207" s="12"/>
      <c r="S207" s="18" t="s">
        <v>45</v>
      </c>
      <c r="T207" s="12" t="e">
        <f>VLOOKUP(S207,部门!$A$2:$B$49,2,0)</f>
        <v>#N/A</v>
      </c>
      <c r="U207" s="12" t="s">
        <v>45</v>
      </c>
      <c r="V207" s="15"/>
      <c r="W207" s="12" t="e">
        <f>IF(LEFT(V207,1)="b",VLOOKUP(V207,固定资产!$B$2:$C$838,2,0),VLOOKUP(VALUE(V207),固定资产!$B$2:$C$838,2,0))</f>
        <v>#N/A</v>
      </c>
      <c r="X207" s="12" t="s">
        <v>60</v>
      </c>
      <c r="Y207" s="12">
        <f>VLOOKUP(X207,供应商!$A$1:$B$1045,2,0)</f>
        <v>13405</v>
      </c>
      <c r="Z207" s="12" t="s">
        <v>509</v>
      </c>
      <c r="AA207" s="12"/>
      <c r="AB207" s="12"/>
      <c r="AC207" s="12"/>
      <c r="AD207" s="12" t="s">
        <v>510</v>
      </c>
    </row>
    <row r="208" spans="1:30" ht="14.25" x14ac:dyDescent="0.15">
      <c r="A208" s="12">
        <v>205</v>
      </c>
      <c r="B208" s="12">
        <v>0.37</v>
      </c>
      <c r="C208" s="12" t="s">
        <v>593</v>
      </c>
      <c r="D208" s="12" t="s">
        <v>582</v>
      </c>
      <c r="E208" s="12"/>
      <c r="F208" s="12" t="s">
        <v>594</v>
      </c>
      <c r="G208">
        <v>11610</v>
      </c>
      <c r="H208" s="12" t="s">
        <v>2056</v>
      </c>
      <c r="I208" s="12">
        <f>VLOOKUP(H208,基础资料!$A$2:$C$46,3,0)</f>
        <v>12</v>
      </c>
      <c r="J208" s="12" t="s">
        <v>18</v>
      </c>
      <c r="K208" s="12">
        <f>VLOOKUP(MID(J208,4,12),基础资料!$A$2:$C$46,3,0)</f>
        <v>9</v>
      </c>
      <c r="L208" s="12" t="s">
        <v>146</v>
      </c>
      <c r="M208" s="12">
        <f>VLOOKUP(L208,基础资料!$B$2:$C$46,2,0)</f>
        <v>43</v>
      </c>
      <c r="N208" s="12" t="s">
        <v>544</v>
      </c>
      <c r="O208" s="12">
        <f>VLOOKUP(LEFT(N208,2),基础资料!$B$2:$C$46,2,0)</f>
        <v>22</v>
      </c>
      <c r="P208" s="12" t="s">
        <v>19</v>
      </c>
      <c r="Q208" s="12">
        <f>VLOOKUP(LEFT(P208,2),基础资料!$B$2:$C$46,2,0)</f>
        <v>9</v>
      </c>
      <c r="R208" s="12"/>
      <c r="S208" s="18" t="s">
        <v>45</v>
      </c>
      <c r="T208" s="12" t="e">
        <f>VLOOKUP(S208,部门!$A$2:$B$49,2,0)</f>
        <v>#N/A</v>
      </c>
      <c r="U208" s="12" t="s">
        <v>45</v>
      </c>
      <c r="V208" s="15"/>
      <c r="W208" s="12" t="e">
        <f>IF(LEFT(V208,1)="b",VLOOKUP(V208,固定资产!$B$2:$C$838,2,0),VLOOKUP(VALUE(V208),固定资产!$B$2:$C$838,2,0))</f>
        <v>#N/A</v>
      </c>
      <c r="X208" s="12" t="s">
        <v>60</v>
      </c>
      <c r="Y208" s="12">
        <f>VLOOKUP(X208,供应商!$A$1:$B$1045,2,0)</f>
        <v>13405</v>
      </c>
      <c r="Z208" s="12" t="s">
        <v>509</v>
      </c>
      <c r="AA208" s="12"/>
      <c r="AB208" s="12"/>
      <c r="AC208" s="12"/>
      <c r="AD208" s="12" t="s">
        <v>510</v>
      </c>
    </row>
    <row r="209" spans="1:30" ht="14.25" x14ac:dyDescent="0.15">
      <c r="A209" s="12">
        <v>206</v>
      </c>
      <c r="B209" s="12">
        <v>0.37</v>
      </c>
      <c r="C209" s="12" t="s">
        <v>595</v>
      </c>
      <c r="D209" s="12" t="s">
        <v>582</v>
      </c>
      <c r="E209" s="12"/>
      <c r="F209" s="12" t="s">
        <v>596</v>
      </c>
      <c r="G209">
        <v>11610</v>
      </c>
      <c r="H209" s="12" t="s">
        <v>2056</v>
      </c>
      <c r="I209" s="12">
        <f>VLOOKUP(H209,基础资料!$A$2:$C$46,3,0)</f>
        <v>12</v>
      </c>
      <c r="J209" s="12" t="s">
        <v>18</v>
      </c>
      <c r="K209" s="12">
        <f>VLOOKUP(MID(J209,4,12),基础资料!$A$2:$C$46,3,0)</f>
        <v>9</v>
      </c>
      <c r="L209" s="12" t="s">
        <v>146</v>
      </c>
      <c r="M209" s="12">
        <f>VLOOKUP(L209,基础资料!$B$2:$C$46,2,0)</f>
        <v>43</v>
      </c>
      <c r="N209" s="12" t="s">
        <v>544</v>
      </c>
      <c r="O209" s="12">
        <f>VLOOKUP(LEFT(N209,2),基础资料!$B$2:$C$46,2,0)</f>
        <v>22</v>
      </c>
      <c r="P209" s="12" t="s">
        <v>19</v>
      </c>
      <c r="Q209" s="12">
        <f>VLOOKUP(LEFT(P209,2),基础资料!$B$2:$C$46,2,0)</f>
        <v>9</v>
      </c>
      <c r="R209" s="12"/>
      <c r="S209" s="18" t="s">
        <v>45</v>
      </c>
      <c r="T209" s="12" t="e">
        <f>VLOOKUP(S209,部门!$A$2:$B$49,2,0)</f>
        <v>#N/A</v>
      </c>
      <c r="U209" s="12" t="s">
        <v>45</v>
      </c>
      <c r="V209" s="15"/>
      <c r="W209" s="12" t="e">
        <f>IF(LEFT(V209,1)="b",VLOOKUP(V209,固定资产!$B$2:$C$838,2,0),VLOOKUP(VALUE(V209),固定资产!$B$2:$C$838,2,0))</f>
        <v>#N/A</v>
      </c>
      <c r="X209" s="12"/>
      <c r="Y209" s="12" t="e">
        <f>VLOOKUP(X209,供应商!$A$1:$B$1045,2,0)</f>
        <v>#N/A</v>
      </c>
      <c r="Z209" s="12" t="s">
        <v>509</v>
      </c>
      <c r="AA209" s="12"/>
      <c r="AB209" s="12"/>
      <c r="AC209" s="12"/>
      <c r="AD209" s="12" t="s">
        <v>510</v>
      </c>
    </row>
    <row r="210" spans="1:30" ht="14.25" x14ac:dyDescent="0.15">
      <c r="A210" s="12">
        <v>207</v>
      </c>
      <c r="B210" s="12">
        <v>0.37</v>
      </c>
      <c r="C210" s="12" t="s">
        <v>597</v>
      </c>
      <c r="D210" s="12" t="s">
        <v>582</v>
      </c>
      <c r="E210" s="12"/>
      <c r="F210" s="12" t="s">
        <v>583</v>
      </c>
      <c r="G210">
        <v>11610</v>
      </c>
      <c r="H210" s="12" t="s">
        <v>2056</v>
      </c>
      <c r="I210" s="12">
        <f>VLOOKUP(H210,基础资料!$A$2:$C$46,3,0)</f>
        <v>12</v>
      </c>
      <c r="J210" s="12" t="s">
        <v>18</v>
      </c>
      <c r="K210" s="12">
        <f>VLOOKUP(MID(J210,4,12),基础资料!$A$2:$C$46,3,0)</f>
        <v>9</v>
      </c>
      <c r="L210" s="12" t="s">
        <v>146</v>
      </c>
      <c r="M210" s="12">
        <f>VLOOKUP(L210,基础资料!$B$2:$C$46,2,0)</f>
        <v>43</v>
      </c>
      <c r="N210" s="12" t="s">
        <v>544</v>
      </c>
      <c r="O210" s="12">
        <f>VLOOKUP(LEFT(N210,2),基础资料!$B$2:$C$46,2,0)</f>
        <v>22</v>
      </c>
      <c r="P210" s="12" t="s">
        <v>19</v>
      </c>
      <c r="Q210" s="12">
        <f>VLOOKUP(LEFT(P210,2),基础资料!$B$2:$C$46,2,0)</f>
        <v>9</v>
      </c>
      <c r="R210" s="12"/>
      <c r="S210" s="18" t="s">
        <v>45</v>
      </c>
      <c r="T210" s="12" t="e">
        <f>VLOOKUP(S210,部门!$A$2:$B$49,2,0)</f>
        <v>#N/A</v>
      </c>
      <c r="U210" s="12" t="s">
        <v>45</v>
      </c>
      <c r="V210" s="15"/>
      <c r="W210" s="12" t="e">
        <f>IF(LEFT(V210,1)="b",VLOOKUP(V210,固定资产!$B$2:$C$838,2,0),VLOOKUP(VALUE(V210),固定资产!$B$2:$C$838,2,0))</f>
        <v>#N/A</v>
      </c>
      <c r="X210" s="12"/>
      <c r="Y210" s="12" t="e">
        <f>VLOOKUP(X210,供应商!$A$1:$B$1045,2,0)</f>
        <v>#N/A</v>
      </c>
      <c r="Z210" s="12" t="s">
        <v>509</v>
      </c>
      <c r="AA210" s="12"/>
      <c r="AB210" s="12"/>
      <c r="AC210" s="12"/>
      <c r="AD210" s="12" t="s">
        <v>510</v>
      </c>
    </row>
    <row r="211" spans="1:30" ht="14.25" x14ac:dyDescent="0.15">
      <c r="A211" s="12">
        <v>208</v>
      </c>
      <c r="B211" s="12">
        <v>0.37</v>
      </c>
      <c r="C211" s="12" t="s">
        <v>598</v>
      </c>
      <c r="D211" s="12" t="s">
        <v>599</v>
      </c>
      <c r="E211" s="12"/>
      <c r="F211" s="12" t="s">
        <v>600</v>
      </c>
      <c r="G211">
        <v>11610</v>
      </c>
      <c r="H211" s="12" t="s">
        <v>2056</v>
      </c>
      <c r="I211" s="12">
        <f>VLOOKUP(H211,基础资料!$A$2:$C$46,3,0)</f>
        <v>12</v>
      </c>
      <c r="J211" s="12" t="s">
        <v>18</v>
      </c>
      <c r="K211" s="12">
        <f>VLOOKUP(MID(J211,4,12),基础资料!$A$2:$C$46,3,0)</f>
        <v>9</v>
      </c>
      <c r="L211" s="12" t="s">
        <v>146</v>
      </c>
      <c r="M211" s="12">
        <f>VLOOKUP(L211,基础资料!$B$2:$C$46,2,0)</f>
        <v>43</v>
      </c>
      <c r="N211" s="12" t="s">
        <v>544</v>
      </c>
      <c r="O211" s="12">
        <f>VLOOKUP(LEFT(N211,2),基础资料!$B$2:$C$46,2,0)</f>
        <v>22</v>
      </c>
      <c r="P211" s="12" t="s">
        <v>19</v>
      </c>
      <c r="Q211" s="12">
        <f>VLOOKUP(LEFT(P211,2),基础资料!$B$2:$C$46,2,0)</f>
        <v>9</v>
      </c>
      <c r="R211" s="12"/>
      <c r="S211" s="18" t="s">
        <v>45</v>
      </c>
      <c r="T211" s="12" t="e">
        <f>VLOOKUP(S211,部门!$A$2:$B$49,2,0)</f>
        <v>#N/A</v>
      </c>
      <c r="U211" s="12" t="s">
        <v>45</v>
      </c>
      <c r="V211" s="15">
        <v>137</v>
      </c>
      <c r="W211" s="12">
        <f>IF(LEFT(V211,1)="b",VLOOKUP(V211,固定资产!$B$2:$C$838,2,0),VLOOKUP(VALUE(V211),固定资产!$B$2:$C$838,2,0))</f>
        <v>138</v>
      </c>
      <c r="X211" s="12" t="s">
        <v>569</v>
      </c>
      <c r="Y211" s="12">
        <f>VLOOKUP(X211,供应商!$A$1:$B$1045,2,0)</f>
        <v>56359</v>
      </c>
      <c r="Z211" s="12"/>
      <c r="AA211" s="12"/>
      <c r="AB211" s="12"/>
      <c r="AC211" s="12"/>
      <c r="AD211" s="12" t="s">
        <v>563</v>
      </c>
    </row>
    <row r="212" spans="1:30" ht="14.25" x14ac:dyDescent="0.15">
      <c r="A212" s="12">
        <v>209</v>
      </c>
      <c r="B212" s="12">
        <v>0.37</v>
      </c>
      <c r="C212" s="12" t="s">
        <v>601</v>
      </c>
      <c r="D212" s="12" t="s">
        <v>599</v>
      </c>
      <c r="E212" s="12"/>
      <c r="F212" s="12" t="s">
        <v>602</v>
      </c>
      <c r="G212">
        <v>11610</v>
      </c>
      <c r="H212" s="12" t="s">
        <v>2056</v>
      </c>
      <c r="I212" s="12">
        <f>VLOOKUP(H212,基础资料!$A$2:$C$46,3,0)</f>
        <v>12</v>
      </c>
      <c r="J212" s="12" t="s">
        <v>18</v>
      </c>
      <c r="K212" s="12">
        <f>VLOOKUP(MID(J212,4,12),基础资料!$A$2:$C$46,3,0)</f>
        <v>9</v>
      </c>
      <c r="L212" s="12" t="s">
        <v>146</v>
      </c>
      <c r="M212" s="12">
        <f>VLOOKUP(L212,基础资料!$B$2:$C$46,2,0)</f>
        <v>43</v>
      </c>
      <c r="N212" s="12" t="s">
        <v>544</v>
      </c>
      <c r="O212" s="12">
        <f>VLOOKUP(LEFT(N212,2),基础资料!$B$2:$C$46,2,0)</f>
        <v>22</v>
      </c>
      <c r="P212" s="12" t="s">
        <v>19</v>
      </c>
      <c r="Q212" s="12">
        <f>VLOOKUP(LEFT(P212,2),基础资料!$B$2:$C$46,2,0)</f>
        <v>9</v>
      </c>
      <c r="R212" s="12"/>
      <c r="S212" s="18" t="s">
        <v>45</v>
      </c>
      <c r="T212" s="12" t="e">
        <f>VLOOKUP(S212,部门!$A$2:$B$49,2,0)</f>
        <v>#N/A</v>
      </c>
      <c r="U212" s="12" t="s">
        <v>45</v>
      </c>
      <c r="V212" s="15">
        <v>184</v>
      </c>
      <c r="W212" s="12">
        <f>IF(LEFT(V212,1)="b",VLOOKUP(V212,固定资产!$B$2:$C$838,2,0),VLOOKUP(VALUE(V212),固定资产!$B$2:$C$838,2,0))</f>
        <v>185</v>
      </c>
      <c r="X212" s="12" t="s">
        <v>60</v>
      </c>
      <c r="Y212" s="12">
        <f>VLOOKUP(X212,供应商!$A$1:$B$1045,2,0)</f>
        <v>13405</v>
      </c>
      <c r="Z212" s="12" t="s">
        <v>509</v>
      </c>
      <c r="AA212" s="12"/>
      <c r="AB212" s="12"/>
      <c r="AC212" s="12"/>
      <c r="AD212" s="12" t="s">
        <v>563</v>
      </c>
    </row>
    <row r="213" spans="1:30" ht="14.25" x14ac:dyDescent="0.15">
      <c r="A213" s="12">
        <v>210</v>
      </c>
      <c r="B213" s="12">
        <v>0.37</v>
      </c>
      <c r="C213" s="12" t="s">
        <v>603</v>
      </c>
      <c r="D213" s="12" t="s">
        <v>604</v>
      </c>
      <c r="E213" s="12"/>
      <c r="F213" s="12" t="s">
        <v>605</v>
      </c>
      <c r="G213">
        <v>11610</v>
      </c>
      <c r="H213" s="12" t="s">
        <v>2056</v>
      </c>
      <c r="I213" s="12">
        <f>VLOOKUP(H213,基础资料!$A$2:$C$46,3,0)</f>
        <v>12</v>
      </c>
      <c r="J213" s="12" t="s">
        <v>18</v>
      </c>
      <c r="K213" s="12">
        <f>VLOOKUP(MID(J213,4,12),基础资料!$A$2:$C$46,3,0)</f>
        <v>9</v>
      </c>
      <c r="L213" s="12" t="s">
        <v>146</v>
      </c>
      <c r="M213" s="12">
        <f>VLOOKUP(L213,基础资料!$B$2:$C$46,2,0)</f>
        <v>43</v>
      </c>
      <c r="N213" s="12" t="s">
        <v>544</v>
      </c>
      <c r="O213" s="12">
        <f>VLOOKUP(LEFT(N213,2),基础资料!$B$2:$C$46,2,0)</f>
        <v>22</v>
      </c>
      <c r="P213" s="12" t="s">
        <v>19</v>
      </c>
      <c r="Q213" s="12">
        <f>VLOOKUP(LEFT(P213,2),基础资料!$B$2:$C$46,2,0)</f>
        <v>9</v>
      </c>
      <c r="R213" s="12"/>
      <c r="S213" s="18" t="s">
        <v>45</v>
      </c>
      <c r="T213" s="12" t="e">
        <f>VLOOKUP(S213,部门!$A$2:$B$49,2,0)</f>
        <v>#N/A</v>
      </c>
      <c r="U213" s="12" t="s">
        <v>45</v>
      </c>
      <c r="V213" s="15">
        <v>355</v>
      </c>
      <c r="W213" s="12">
        <f>IF(LEFT(V213,1)="b",VLOOKUP(V213,固定资产!$B$2:$C$838,2,0),VLOOKUP(VALUE(V213),固定资产!$B$2:$C$838,2,0))</f>
        <v>357</v>
      </c>
      <c r="X213" s="12" t="s">
        <v>194</v>
      </c>
      <c r="Y213" s="12">
        <f>VLOOKUP(X213,供应商!$A$1:$B$1045,2,0)</f>
        <v>63296</v>
      </c>
      <c r="Z213" s="12" t="s">
        <v>557</v>
      </c>
      <c r="AA213" s="12"/>
      <c r="AB213" s="12"/>
      <c r="AC213" s="12"/>
      <c r="AD213" s="12" t="s">
        <v>606</v>
      </c>
    </row>
    <row r="214" spans="1:30" ht="14.25" x14ac:dyDescent="0.15">
      <c r="A214" s="12">
        <v>211</v>
      </c>
      <c r="B214" s="12">
        <v>0.37</v>
      </c>
      <c r="C214" s="12" t="s">
        <v>607</v>
      </c>
      <c r="D214" s="12" t="s">
        <v>608</v>
      </c>
      <c r="E214" s="12"/>
      <c r="F214" s="12" t="s">
        <v>609</v>
      </c>
      <c r="G214">
        <v>11610</v>
      </c>
      <c r="H214" s="12" t="s">
        <v>2056</v>
      </c>
      <c r="I214" s="12">
        <f>VLOOKUP(H214,基础资料!$A$2:$C$46,3,0)</f>
        <v>12</v>
      </c>
      <c r="J214" s="12" t="s">
        <v>18</v>
      </c>
      <c r="K214" s="12">
        <f>VLOOKUP(MID(J214,4,12),基础资料!$A$2:$C$46,3,0)</f>
        <v>9</v>
      </c>
      <c r="L214" s="12" t="s">
        <v>146</v>
      </c>
      <c r="M214" s="12">
        <f>VLOOKUP(L214,基础资料!$B$2:$C$46,2,0)</f>
        <v>43</v>
      </c>
      <c r="N214" s="12" t="s">
        <v>544</v>
      </c>
      <c r="O214" s="12">
        <f>VLOOKUP(LEFT(N214,2),基础资料!$B$2:$C$46,2,0)</f>
        <v>22</v>
      </c>
      <c r="P214" s="12" t="s">
        <v>19</v>
      </c>
      <c r="Q214" s="12">
        <f>VLOOKUP(LEFT(P214,2),基础资料!$B$2:$C$46,2,0)</f>
        <v>9</v>
      </c>
      <c r="R214" s="12"/>
      <c r="S214" s="18" t="s">
        <v>45</v>
      </c>
      <c r="T214" s="12" t="e">
        <f>VLOOKUP(S214,部门!$A$2:$B$49,2,0)</f>
        <v>#N/A</v>
      </c>
      <c r="U214" s="12" t="s">
        <v>45</v>
      </c>
      <c r="V214" s="15">
        <v>411</v>
      </c>
      <c r="W214" s="12">
        <f>IF(LEFT(V214,1)="b",VLOOKUP(V214,固定资产!$B$2:$C$838,2,0),VLOOKUP(VALUE(V214),固定资产!$B$2:$C$838,2,0))</f>
        <v>414</v>
      </c>
      <c r="X214" s="12" t="s">
        <v>569</v>
      </c>
      <c r="Y214" s="12">
        <f>VLOOKUP(X214,供应商!$A$1:$B$1045,2,0)</f>
        <v>56359</v>
      </c>
      <c r="Z214" s="12" t="s">
        <v>557</v>
      </c>
      <c r="AA214" s="12"/>
      <c r="AB214" s="12"/>
      <c r="AC214" s="12"/>
      <c r="AD214" s="12" t="s">
        <v>606</v>
      </c>
    </row>
    <row r="215" spans="1:30" ht="14.25" x14ac:dyDescent="0.15">
      <c r="A215" s="12">
        <v>212</v>
      </c>
      <c r="B215" s="12">
        <v>0.37</v>
      </c>
      <c r="C215" s="12" t="s">
        <v>610</v>
      </c>
      <c r="D215" s="12" t="s">
        <v>608</v>
      </c>
      <c r="E215" s="12"/>
      <c r="F215" s="12" t="s">
        <v>609</v>
      </c>
      <c r="G215">
        <v>11610</v>
      </c>
      <c r="H215" s="12" t="s">
        <v>2056</v>
      </c>
      <c r="I215" s="12">
        <f>VLOOKUP(H215,基础资料!$A$2:$C$46,3,0)</f>
        <v>12</v>
      </c>
      <c r="J215" s="12" t="s">
        <v>18</v>
      </c>
      <c r="K215" s="12">
        <f>VLOOKUP(MID(J215,4,12),基础资料!$A$2:$C$46,3,0)</f>
        <v>9</v>
      </c>
      <c r="L215" s="12" t="s">
        <v>146</v>
      </c>
      <c r="M215" s="12">
        <f>VLOOKUP(L215,基础资料!$B$2:$C$46,2,0)</f>
        <v>43</v>
      </c>
      <c r="N215" s="12" t="s">
        <v>544</v>
      </c>
      <c r="O215" s="12">
        <f>VLOOKUP(LEFT(N215,2),基础资料!$B$2:$C$46,2,0)</f>
        <v>22</v>
      </c>
      <c r="P215" s="12" t="s">
        <v>19</v>
      </c>
      <c r="Q215" s="12">
        <f>VLOOKUP(LEFT(P215,2),基础资料!$B$2:$C$46,2,0)</f>
        <v>9</v>
      </c>
      <c r="R215" s="12"/>
      <c r="S215" s="18" t="s">
        <v>45</v>
      </c>
      <c r="T215" s="12" t="e">
        <f>VLOOKUP(S215,部门!$A$2:$B$49,2,0)</f>
        <v>#N/A</v>
      </c>
      <c r="U215" s="12" t="s">
        <v>105</v>
      </c>
      <c r="V215" s="15">
        <v>411</v>
      </c>
      <c r="W215" s="12">
        <f>IF(LEFT(V215,1)="b",VLOOKUP(V215,固定资产!$B$2:$C$838,2,0),VLOOKUP(VALUE(V215),固定资产!$B$2:$C$838,2,0))</f>
        <v>414</v>
      </c>
      <c r="X215" s="12" t="s">
        <v>569</v>
      </c>
      <c r="Y215" s="12">
        <f>VLOOKUP(X215,供应商!$A$1:$B$1045,2,0)</f>
        <v>56359</v>
      </c>
      <c r="Z215" s="12" t="s">
        <v>509</v>
      </c>
      <c r="AA215" s="12"/>
      <c r="AB215" s="12"/>
      <c r="AC215" s="12"/>
      <c r="AD215" s="12" t="s">
        <v>584</v>
      </c>
    </row>
    <row r="216" spans="1:30" ht="14.25" x14ac:dyDescent="0.15">
      <c r="A216" s="12">
        <v>213</v>
      </c>
      <c r="B216" s="12">
        <v>0.37</v>
      </c>
      <c r="C216" s="12" t="s">
        <v>611</v>
      </c>
      <c r="D216" s="12" t="s">
        <v>608</v>
      </c>
      <c r="E216" s="12"/>
      <c r="F216" s="12" t="s">
        <v>609</v>
      </c>
      <c r="G216">
        <v>11610</v>
      </c>
      <c r="H216" s="12" t="s">
        <v>2056</v>
      </c>
      <c r="I216" s="12">
        <f>VLOOKUP(H216,基础资料!$A$2:$C$46,3,0)</f>
        <v>12</v>
      </c>
      <c r="J216" s="12" t="s">
        <v>18</v>
      </c>
      <c r="K216" s="12">
        <f>VLOOKUP(MID(J216,4,12),基础资料!$A$2:$C$46,3,0)</f>
        <v>9</v>
      </c>
      <c r="L216" s="12" t="s">
        <v>146</v>
      </c>
      <c r="M216" s="12">
        <f>VLOOKUP(L216,基础资料!$B$2:$C$46,2,0)</f>
        <v>43</v>
      </c>
      <c r="N216" s="12" t="s">
        <v>544</v>
      </c>
      <c r="O216" s="12">
        <f>VLOOKUP(LEFT(N216,2),基础资料!$B$2:$C$46,2,0)</f>
        <v>22</v>
      </c>
      <c r="P216" s="12" t="s">
        <v>19</v>
      </c>
      <c r="Q216" s="12">
        <f>VLOOKUP(LEFT(P216,2),基础资料!$B$2:$C$46,2,0)</f>
        <v>9</v>
      </c>
      <c r="R216" s="12"/>
      <c r="S216" s="18" t="s">
        <v>45</v>
      </c>
      <c r="T216" s="12" t="e">
        <f>VLOOKUP(S216,部门!$A$2:$B$49,2,0)</f>
        <v>#N/A</v>
      </c>
      <c r="U216" s="12" t="s">
        <v>105</v>
      </c>
      <c r="V216" s="15">
        <v>411</v>
      </c>
      <c r="W216" s="12">
        <f>IF(LEFT(V216,1)="b",VLOOKUP(V216,固定资产!$B$2:$C$838,2,0),VLOOKUP(VALUE(V216),固定资产!$B$2:$C$838,2,0))</f>
        <v>414</v>
      </c>
      <c r="X216" s="12" t="s">
        <v>569</v>
      </c>
      <c r="Y216" s="12">
        <f>VLOOKUP(X216,供应商!$A$1:$B$1045,2,0)</f>
        <v>56359</v>
      </c>
      <c r="Z216" s="12" t="s">
        <v>557</v>
      </c>
      <c r="AA216" s="12"/>
      <c r="AB216" s="12"/>
      <c r="AC216" s="12"/>
      <c r="AD216" s="12" t="s">
        <v>584</v>
      </c>
    </row>
    <row r="217" spans="1:30" ht="14.25" x14ac:dyDescent="0.15">
      <c r="A217" s="12">
        <v>214</v>
      </c>
      <c r="B217" s="12">
        <v>0.37</v>
      </c>
      <c r="C217" s="12" t="s">
        <v>612</v>
      </c>
      <c r="D217" s="12" t="s">
        <v>555</v>
      </c>
      <c r="E217" s="12"/>
      <c r="F217" s="12" t="s">
        <v>613</v>
      </c>
      <c r="G217">
        <v>11610</v>
      </c>
      <c r="H217" s="12" t="s">
        <v>2056</v>
      </c>
      <c r="I217" s="12">
        <f>VLOOKUP(H217,基础资料!$A$2:$C$46,3,0)</f>
        <v>12</v>
      </c>
      <c r="J217" s="12" t="s">
        <v>18</v>
      </c>
      <c r="K217" s="12">
        <f>VLOOKUP(MID(J217,4,12),基础资料!$A$2:$C$46,3,0)</f>
        <v>9</v>
      </c>
      <c r="L217" s="12" t="s">
        <v>146</v>
      </c>
      <c r="M217" s="12">
        <f>VLOOKUP(L217,基础资料!$B$2:$C$46,2,0)</f>
        <v>43</v>
      </c>
      <c r="N217" s="12" t="s">
        <v>544</v>
      </c>
      <c r="O217" s="12">
        <f>VLOOKUP(LEFT(N217,2),基础资料!$B$2:$C$46,2,0)</f>
        <v>22</v>
      </c>
      <c r="P217" s="12" t="s">
        <v>19</v>
      </c>
      <c r="Q217" s="12">
        <f>VLOOKUP(LEFT(P217,2),基础资料!$B$2:$C$46,2,0)</f>
        <v>9</v>
      </c>
      <c r="R217" s="12"/>
      <c r="S217" s="18" t="s">
        <v>45</v>
      </c>
      <c r="T217" s="12" t="e">
        <f>VLOOKUP(S217,部门!$A$2:$B$49,2,0)</f>
        <v>#N/A</v>
      </c>
      <c r="U217" s="12" t="s">
        <v>105</v>
      </c>
      <c r="V217" s="15"/>
      <c r="W217" s="12" t="e">
        <f>IF(LEFT(V217,1)="b",VLOOKUP(V217,固定资产!$B$2:$C$838,2,0),VLOOKUP(VALUE(V217),固定资产!$B$2:$C$838,2,0))</f>
        <v>#N/A</v>
      </c>
      <c r="X217" s="12"/>
      <c r="Y217" s="12" t="e">
        <f>VLOOKUP(X217,供应商!$A$1:$B$1045,2,0)</f>
        <v>#N/A</v>
      </c>
      <c r="Z217" s="12" t="s">
        <v>557</v>
      </c>
      <c r="AA217" s="12"/>
      <c r="AB217" s="12"/>
      <c r="AC217" s="12"/>
      <c r="AD217" s="12" t="s">
        <v>584</v>
      </c>
    </row>
    <row r="218" spans="1:30" ht="14.25" x14ac:dyDescent="0.15">
      <c r="A218" s="12">
        <v>215</v>
      </c>
      <c r="B218" s="12">
        <v>0.37</v>
      </c>
      <c r="C218" s="12" t="s">
        <v>614</v>
      </c>
      <c r="D218" s="12" t="s">
        <v>608</v>
      </c>
      <c r="E218" s="12"/>
      <c r="F218" s="12" t="s">
        <v>609</v>
      </c>
      <c r="G218">
        <v>11610</v>
      </c>
      <c r="H218" s="12" t="s">
        <v>2056</v>
      </c>
      <c r="I218" s="12">
        <f>VLOOKUP(H218,基础资料!$A$2:$C$46,3,0)</f>
        <v>12</v>
      </c>
      <c r="J218" s="12" t="s">
        <v>18</v>
      </c>
      <c r="K218" s="12">
        <f>VLOOKUP(MID(J218,4,12),基础资料!$A$2:$C$46,3,0)</f>
        <v>9</v>
      </c>
      <c r="L218" s="12" t="s">
        <v>146</v>
      </c>
      <c r="M218" s="12">
        <f>VLOOKUP(L218,基础资料!$B$2:$C$46,2,0)</f>
        <v>43</v>
      </c>
      <c r="N218" s="12" t="s">
        <v>544</v>
      </c>
      <c r="O218" s="12">
        <f>VLOOKUP(LEFT(N218,2),基础资料!$B$2:$C$46,2,0)</f>
        <v>22</v>
      </c>
      <c r="P218" s="12" t="s">
        <v>19</v>
      </c>
      <c r="Q218" s="12">
        <f>VLOOKUP(LEFT(P218,2),基础资料!$B$2:$C$46,2,0)</f>
        <v>9</v>
      </c>
      <c r="R218" s="12"/>
      <c r="S218" s="18" t="s">
        <v>45</v>
      </c>
      <c r="T218" s="12" t="e">
        <f>VLOOKUP(S218,部门!$A$2:$B$49,2,0)</f>
        <v>#N/A</v>
      </c>
      <c r="U218" s="12" t="s">
        <v>120</v>
      </c>
      <c r="V218" s="15">
        <v>411</v>
      </c>
      <c r="W218" s="12">
        <f>IF(LEFT(V218,1)="b",VLOOKUP(V218,固定资产!$B$2:$C$838,2,0),VLOOKUP(VALUE(V218),固定资产!$B$2:$C$838,2,0))</f>
        <v>414</v>
      </c>
      <c r="X218" s="12" t="s">
        <v>569</v>
      </c>
      <c r="Y218" s="12">
        <f>VLOOKUP(X218,供应商!$A$1:$B$1045,2,0)</f>
        <v>56359</v>
      </c>
      <c r="Z218" s="12" t="s">
        <v>557</v>
      </c>
      <c r="AA218" s="12"/>
      <c r="AB218" s="12"/>
      <c r="AC218" s="12"/>
      <c r="AD218" s="12" t="s">
        <v>615</v>
      </c>
    </row>
    <row r="219" spans="1:30" ht="14.25" x14ac:dyDescent="0.15">
      <c r="A219" s="12">
        <v>216</v>
      </c>
      <c r="B219" s="12">
        <v>0.37</v>
      </c>
      <c r="C219" s="12" t="s">
        <v>616</v>
      </c>
      <c r="D219" s="12" t="s">
        <v>608</v>
      </c>
      <c r="E219" s="12"/>
      <c r="F219" s="12" t="s">
        <v>605</v>
      </c>
      <c r="G219">
        <v>11610</v>
      </c>
      <c r="H219" s="12" t="s">
        <v>2056</v>
      </c>
      <c r="I219" s="12">
        <f>VLOOKUP(H219,基础资料!$A$2:$C$46,3,0)</f>
        <v>12</v>
      </c>
      <c r="J219" s="12" t="s">
        <v>18</v>
      </c>
      <c r="K219" s="12">
        <f>VLOOKUP(MID(J219,4,12),基础资料!$A$2:$C$46,3,0)</f>
        <v>9</v>
      </c>
      <c r="L219" s="12" t="s">
        <v>146</v>
      </c>
      <c r="M219" s="12">
        <f>VLOOKUP(L219,基础资料!$B$2:$C$46,2,0)</f>
        <v>43</v>
      </c>
      <c r="N219" s="12" t="s">
        <v>544</v>
      </c>
      <c r="O219" s="12">
        <f>VLOOKUP(LEFT(N219,2),基础资料!$B$2:$C$46,2,0)</f>
        <v>22</v>
      </c>
      <c r="P219" s="12" t="s">
        <v>19</v>
      </c>
      <c r="Q219" s="12">
        <f>VLOOKUP(LEFT(P219,2),基础资料!$B$2:$C$46,2,0)</f>
        <v>9</v>
      </c>
      <c r="R219" s="12"/>
      <c r="S219" s="18" t="s">
        <v>45</v>
      </c>
      <c r="T219" s="12" t="e">
        <f>VLOOKUP(S219,部门!$A$2:$B$49,2,0)</f>
        <v>#N/A</v>
      </c>
      <c r="U219" s="12" t="s">
        <v>120</v>
      </c>
      <c r="V219" s="15"/>
      <c r="W219" s="12" t="e">
        <f>IF(LEFT(V219,1)="b",VLOOKUP(V219,固定资产!$B$2:$C$838,2,0),VLOOKUP(VALUE(V219),固定资产!$B$2:$C$838,2,0))</f>
        <v>#N/A</v>
      </c>
      <c r="X219" s="12"/>
      <c r="Y219" s="12" t="e">
        <f>VLOOKUP(X219,供应商!$A$1:$B$1045,2,0)</f>
        <v>#N/A</v>
      </c>
      <c r="Z219" s="12" t="s">
        <v>557</v>
      </c>
      <c r="AA219" s="12"/>
      <c r="AB219" s="12"/>
      <c r="AC219" s="12"/>
      <c r="AD219" s="12" t="s">
        <v>615</v>
      </c>
    </row>
    <row r="220" spans="1:30" ht="14.25" x14ac:dyDescent="0.15">
      <c r="A220" s="12">
        <v>217</v>
      </c>
      <c r="B220" s="12">
        <v>0.37</v>
      </c>
      <c r="C220" s="12" t="s">
        <v>617</v>
      </c>
      <c r="D220" s="12" t="s">
        <v>604</v>
      </c>
      <c r="E220" s="12"/>
      <c r="F220" s="12" t="s">
        <v>618</v>
      </c>
      <c r="G220">
        <v>11610</v>
      </c>
      <c r="H220" s="12" t="s">
        <v>2056</v>
      </c>
      <c r="I220" s="12">
        <f>VLOOKUP(H220,基础资料!$A$2:$C$46,3,0)</f>
        <v>12</v>
      </c>
      <c r="J220" s="12" t="s">
        <v>18</v>
      </c>
      <c r="K220" s="12">
        <f>VLOOKUP(MID(J220,4,12),基础资料!$A$2:$C$46,3,0)</f>
        <v>9</v>
      </c>
      <c r="L220" s="12" t="s">
        <v>146</v>
      </c>
      <c r="M220" s="12">
        <f>VLOOKUP(L220,基础资料!$B$2:$C$46,2,0)</f>
        <v>43</v>
      </c>
      <c r="N220" s="12" t="s">
        <v>544</v>
      </c>
      <c r="O220" s="12">
        <f>VLOOKUP(LEFT(N220,2),基础资料!$B$2:$C$46,2,0)</f>
        <v>22</v>
      </c>
      <c r="P220" s="12" t="s">
        <v>19</v>
      </c>
      <c r="Q220" s="12">
        <f>VLOOKUP(LEFT(P220,2),基础资料!$B$2:$C$46,2,0)</f>
        <v>9</v>
      </c>
      <c r="R220" s="12"/>
      <c r="S220" s="18" t="s">
        <v>45</v>
      </c>
      <c r="T220" s="12" t="e">
        <f>VLOOKUP(S220,部门!$A$2:$B$49,2,0)</f>
        <v>#N/A</v>
      </c>
      <c r="U220" s="12" t="s">
        <v>120</v>
      </c>
      <c r="V220" s="15">
        <v>136</v>
      </c>
      <c r="W220" s="12">
        <f>IF(LEFT(V220,1)="b",VLOOKUP(V220,固定资产!$B$2:$C$838,2,0),VLOOKUP(VALUE(V220),固定资产!$B$2:$C$838,2,0))</f>
        <v>137</v>
      </c>
      <c r="X220" s="12" t="s">
        <v>569</v>
      </c>
      <c r="Y220" s="12">
        <f>VLOOKUP(X220,供应商!$A$1:$B$1045,2,0)</f>
        <v>56359</v>
      </c>
      <c r="Z220" s="12" t="s">
        <v>557</v>
      </c>
      <c r="AA220" s="12"/>
      <c r="AB220" s="12"/>
      <c r="AC220" s="12"/>
      <c r="AD220" s="12" t="s">
        <v>615</v>
      </c>
    </row>
    <row r="221" spans="1:30" ht="14.25" x14ac:dyDescent="0.15">
      <c r="A221" s="12">
        <v>218</v>
      </c>
      <c r="B221" s="12">
        <v>0.37</v>
      </c>
      <c r="C221" s="12" t="s">
        <v>619</v>
      </c>
      <c r="D221" s="12" t="s">
        <v>604</v>
      </c>
      <c r="E221" s="12"/>
      <c r="F221" s="12" t="s">
        <v>583</v>
      </c>
      <c r="G221">
        <v>11610</v>
      </c>
      <c r="H221" s="12" t="s">
        <v>2056</v>
      </c>
      <c r="I221" s="12">
        <f>VLOOKUP(H221,基础资料!$A$2:$C$46,3,0)</f>
        <v>12</v>
      </c>
      <c r="J221" s="12" t="s">
        <v>18</v>
      </c>
      <c r="K221" s="12">
        <f>VLOOKUP(MID(J221,4,12),基础资料!$A$2:$C$46,3,0)</f>
        <v>9</v>
      </c>
      <c r="L221" s="12" t="s">
        <v>146</v>
      </c>
      <c r="M221" s="12">
        <f>VLOOKUP(L221,基础资料!$B$2:$C$46,2,0)</f>
        <v>43</v>
      </c>
      <c r="N221" s="12" t="s">
        <v>544</v>
      </c>
      <c r="O221" s="12">
        <f>VLOOKUP(LEFT(N221,2),基础资料!$B$2:$C$46,2,0)</f>
        <v>22</v>
      </c>
      <c r="P221" s="12" t="s">
        <v>19</v>
      </c>
      <c r="Q221" s="12">
        <f>VLOOKUP(LEFT(P221,2),基础资料!$B$2:$C$46,2,0)</f>
        <v>9</v>
      </c>
      <c r="R221" s="12"/>
      <c r="S221" s="18" t="s">
        <v>45</v>
      </c>
      <c r="T221" s="12" t="e">
        <f>VLOOKUP(S221,部门!$A$2:$B$49,2,0)</f>
        <v>#N/A</v>
      </c>
      <c r="U221" s="12" t="s">
        <v>120</v>
      </c>
      <c r="V221" s="15">
        <v>436</v>
      </c>
      <c r="W221" s="12">
        <f>IF(LEFT(V221,1)="b",VLOOKUP(V221,固定资产!$B$2:$C$838,2,0),VLOOKUP(VALUE(V221),固定资产!$B$2:$C$838,2,0))</f>
        <v>439</v>
      </c>
      <c r="X221" s="12" t="s">
        <v>423</v>
      </c>
      <c r="Y221" s="12">
        <f>VLOOKUP(X221,供应商!$A$1:$B$1045,2,0)</f>
        <v>56024</v>
      </c>
      <c r="Z221" s="12" t="s">
        <v>557</v>
      </c>
      <c r="AA221" s="12"/>
      <c r="AB221" s="12"/>
      <c r="AC221" s="12"/>
      <c r="AD221" s="12" t="s">
        <v>615</v>
      </c>
    </row>
    <row r="222" spans="1:30" ht="14.25" x14ac:dyDescent="0.15">
      <c r="A222" s="12">
        <v>219</v>
      </c>
      <c r="B222" s="12">
        <v>0.37</v>
      </c>
      <c r="C222" s="12" t="s">
        <v>620</v>
      </c>
      <c r="D222" s="12" t="s">
        <v>582</v>
      </c>
      <c r="E222" s="12"/>
      <c r="F222" s="12" t="s">
        <v>583</v>
      </c>
      <c r="G222">
        <v>11610</v>
      </c>
      <c r="H222" s="12" t="s">
        <v>2056</v>
      </c>
      <c r="I222" s="12">
        <f>VLOOKUP(H222,基础资料!$A$2:$C$46,3,0)</f>
        <v>12</v>
      </c>
      <c r="J222" s="12" t="s">
        <v>18</v>
      </c>
      <c r="K222" s="12">
        <f>VLOOKUP(MID(J222,4,12),基础资料!$A$2:$C$46,3,0)</f>
        <v>9</v>
      </c>
      <c r="L222" s="12" t="s">
        <v>146</v>
      </c>
      <c r="M222" s="12">
        <f>VLOOKUP(L222,基础资料!$B$2:$C$46,2,0)</f>
        <v>43</v>
      </c>
      <c r="N222" s="12" t="s">
        <v>544</v>
      </c>
      <c r="O222" s="12">
        <f>VLOOKUP(LEFT(N222,2),基础资料!$B$2:$C$46,2,0)</f>
        <v>22</v>
      </c>
      <c r="P222" s="12" t="s">
        <v>19</v>
      </c>
      <c r="Q222" s="12">
        <f>VLOOKUP(LEFT(P222,2),基础资料!$B$2:$C$46,2,0)</f>
        <v>9</v>
      </c>
      <c r="R222" s="12"/>
      <c r="S222" s="18" t="s">
        <v>45</v>
      </c>
      <c r="T222" s="12" t="e">
        <f>VLOOKUP(S222,部门!$A$2:$B$49,2,0)</f>
        <v>#N/A</v>
      </c>
      <c r="U222" s="12" t="s">
        <v>123</v>
      </c>
      <c r="V222" s="15"/>
      <c r="W222" s="12" t="e">
        <f>IF(LEFT(V222,1)="b",VLOOKUP(V222,固定资产!$B$2:$C$838,2,0),VLOOKUP(VALUE(V222),固定资产!$B$2:$C$838,2,0))</f>
        <v>#N/A</v>
      </c>
      <c r="X222" s="12"/>
      <c r="Y222" s="12" t="e">
        <f>VLOOKUP(X222,供应商!$A$1:$B$1045,2,0)</f>
        <v>#N/A</v>
      </c>
      <c r="Z222" s="12" t="s">
        <v>621</v>
      </c>
      <c r="AA222" s="12"/>
      <c r="AB222" s="12"/>
      <c r="AC222" s="12"/>
      <c r="AD222" s="12" t="s">
        <v>622</v>
      </c>
    </row>
    <row r="223" spans="1:30" ht="14.25" x14ac:dyDescent="0.15">
      <c r="A223" s="12">
        <v>220</v>
      </c>
      <c r="B223" s="12">
        <v>3</v>
      </c>
      <c r="C223" s="12" t="s">
        <v>623</v>
      </c>
      <c r="D223" s="12" t="s">
        <v>624</v>
      </c>
      <c r="E223" s="12"/>
      <c r="F223" s="12" t="s">
        <v>625</v>
      </c>
      <c r="G223">
        <v>11610</v>
      </c>
      <c r="H223" s="12" t="s">
        <v>2056</v>
      </c>
      <c r="I223" s="12">
        <f>VLOOKUP(H223,基础资料!$A$2:$C$46,3,0)</f>
        <v>12</v>
      </c>
      <c r="J223" s="12" t="s">
        <v>18</v>
      </c>
      <c r="K223" s="12">
        <f>VLOOKUP(MID(J223,4,12),基础资料!$A$2:$C$46,3,0)</f>
        <v>9</v>
      </c>
      <c r="L223" s="12" t="s">
        <v>20</v>
      </c>
      <c r="M223" s="12">
        <f>VLOOKUP(L223,基础资料!$B$2:$C$46,2,0)</f>
        <v>15</v>
      </c>
      <c r="N223" s="12" t="s">
        <v>544</v>
      </c>
      <c r="O223" s="12">
        <f>VLOOKUP(LEFT(N223,2),基础资料!$B$2:$C$46,2,0)</f>
        <v>22</v>
      </c>
      <c r="P223" s="12" t="s">
        <v>19</v>
      </c>
      <c r="Q223" s="12">
        <f>VLOOKUP(LEFT(P223,2),基础资料!$B$2:$C$46,2,0)</f>
        <v>9</v>
      </c>
      <c r="R223" s="12"/>
      <c r="S223" s="18" t="s">
        <v>45</v>
      </c>
      <c r="T223" s="12" t="e">
        <f>VLOOKUP(S223,部门!$A$2:$B$49,2,0)</f>
        <v>#N/A</v>
      </c>
      <c r="U223" s="12" t="s">
        <v>45</v>
      </c>
      <c r="V223" s="15" t="s">
        <v>628</v>
      </c>
      <c r="W223" s="12">
        <f>IF(LEFT(V223,1)="b",VLOOKUP(V223,固定资产!$B$2:$C$838,2,0),VLOOKUP(VALUE(V223),固定资产!$B$2:$C$838,2,0))</f>
        <v>639</v>
      </c>
      <c r="X223" s="12" t="s">
        <v>626</v>
      </c>
      <c r="Y223" s="12">
        <f>VLOOKUP(X223,供应商!$A$1:$B$1045,2,0)</f>
        <v>155300</v>
      </c>
      <c r="Z223" s="12" t="s">
        <v>627</v>
      </c>
      <c r="AA223" s="12"/>
      <c r="AB223" s="12"/>
      <c r="AC223" s="12"/>
      <c r="AD223" s="12" t="s">
        <v>622</v>
      </c>
    </row>
    <row r="224" spans="1:30" ht="14.25" x14ac:dyDescent="0.15">
      <c r="A224" s="12">
        <v>221</v>
      </c>
      <c r="B224" s="12">
        <v>3</v>
      </c>
      <c r="C224" s="12" t="s">
        <v>629</v>
      </c>
      <c r="D224" s="12" t="s">
        <v>624</v>
      </c>
      <c r="E224" s="12"/>
      <c r="F224" s="12" t="s">
        <v>625</v>
      </c>
      <c r="G224">
        <v>11610</v>
      </c>
      <c r="H224" s="12" t="s">
        <v>2056</v>
      </c>
      <c r="I224" s="12">
        <f>VLOOKUP(H224,基础资料!$A$2:$C$46,3,0)</f>
        <v>12</v>
      </c>
      <c r="J224" s="12" t="s">
        <v>18</v>
      </c>
      <c r="K224" s="12">
        <f>VLOOKUP(MID(J224,4,12),基础资料!$A$2:$C$46,3,0)</f>
        <v>9</v>
      </c>
      <c r="L224" s="12" t="s">
        <v>20</v>
      </c>
      <c r="M224" s="12">
        <f>VLOOKUP(L224,基础资料!$B$2:$C$46,2,0)</f>
        <v>15</v>
      </c>
      <c r="N224" s="12" t="s">
        <v>544</v>
      </c>
      <c r="O224" s="12">
        <f>VLOOKUP(LEFT(N224,2),基础资料!$B$2:$C$46,2,0)</f>
        <v>22</v>
      </c>
      <c r="P224" s="12" t="s">
        <v>19</v>
      </c>
      <c r="Q224" s="12">
        <f>VLOOKUP(LEFT(P224,2),基础资料!$B$2:$C$46,2,0)</f>
        <v>9</v>
      </c>
      <c r="R224" s="12"/>
      <c r="S224" s="18" t="s">
        <v>45</v>
      </c>
      <c r="T224" s="12" t="e">
        <f>VLOOKUP(S224,部门!$A$2:$B$49,2,0)</f>
        <v>#N/A</v>
      </c>
      <c r="U224" s="12"/>
      <c r="V224" s="15"/>
      <c r="W224" s="12" t="e">
        <f>IF(LEFT(V224,1)="b",VLOOKUP(V224,固定资产!$B$2:$C$838,2,0),VLOOKUP(VALUE(V224),固定资产!$B$2:$C$838,2,0))</f>
        <v>#N/A</v>
      </c>
      <c r="X224" s="12" t="s">
        <v>626</v>
      </c>
      <c r="Y224" s="12">
        <f>VLOOKUP(X224,供应商!$A$1:$B$1045,2,0)</f>
        <v>155300</v>
      </c>
      <c r="Z224" s="12" t="s">
        <v>626</v>
      </c>
      <c r="AA224" s="12"/>
      <c r="AB224" s="12"/>
      <c r="AC224" s="12"/>
      <c r="AD224" s="12"/>
    </row>
    <row r="225" spans="1:30" ht="14.25" x14ac:dyDescent="0.15">
      <c r="A225" s="12">
        <v>222</v>
      </c>
      <c r="B225" s="12">
        <v>0.37</v>
      </c>
      <c r="C225" s="12" t="s">
        <v>630</v>
      </c>
      <c r="D225" s="12" t="s">
        <v>582</v>
      </c>
      <c r="E225" s="12"/>
      <c r="F225" s="12"/>
      <c r="G225">
        <v>11610</v>
      </c>
      <c r="H225" s="12" t="s">
        <v>97</v>
      </c>
      <c r="I225" s="12">
        <f>VLOOKUP(H225,基础资料!$A$2:$C$46,3,0)</f>
        <v>46</v>
      </c>
      <c r="J225" s="12" t="s">
        <v>18</v>
      </c>
      <c r="K225" s="12">
        <f>VLOOKUP(MID(J225,4,12),基础资料!$A$2:$C$46,3,0)</f>
        <v>9</v>
      </c>
      <c r="L225" s="12" t="s">
        <v>146</v>
      </c>
      <c r="M225" s="12">
        <f>VLOOKUP(L225,基础资料!$B$2:$C$46,2,0)</f>
        <v>43</v>
      </c>
      <c r="N225" s="12" t="s">
        <v>544</v>
      </c>
      <c r="O225" s="12">
        <f>VLOOKUP(LEFT(N225,2),基础资料!$B$2:$C$46,2,0)</f>
        <v>22</v>
      </c>
      <c r="P225" s="12" t="s">
        <v>19</v>
      </c>
      <c r="Q225" s="12">
        <f>VLOOKUP(LEFT(P225,2),基础资料!$B$2:$C$46,2,0)</f>
        <v>9</v>
      </c>
      <c r="R225" s="12"/>
      <c r="S225" s="18" t="s">
        <v>45</v>
      </c>
      <c r="T225" s="12" t="e">
        <f>VLOOKUP(S225,部门!$A$2:$B$49,2,0)</f>
        <v>#N/A</v>
      </c>
      <c r="U225" s="12" t="s">
        <v>98</v>
      </c>
      <c r="V225" s="15"/>
      <c r="W225" s="12" t="e">
        <f>IF(LEFT(V225,1)="b",VLOOKUP(V225,固定资产!$B$2:$C$838,2,0),VLOOKUP(VALUE(V225),固定资产!$B$2:$C$838,2,0))</f>
        <v>#N/A</v>
      </c>
      <c r="X225" s="12" t="s">
        <v>60</v>
      </c>
      <c r="Y225" s="12">
        <f>VLOOKUP(X225,供应商!$A$1:$B$1045,2,0)</f>
        <v>13405</v>
      </c>
      <c r="Z225" s="12"/>
      <c r="AA225" s="12"/>
      <c r="AB225" s="12"/>
      <c r="AC225" s="12"/>
      <c r="AD225" s="12" t="s">
        <v>631</v>
      </c>
    </row>
    <row r="226" spans="1:30" ht="14.25" x14ac:dyDescent="0.15">
      <c r="A226" s="12">
        <v>223</v>
      </c>
      <c r="B226" s="12">
        <v>0.37</v>
      </c>
      <c r="C226" s="12" t="s">
        <v>632</v>
      </c>
      <c r="D226" s="12" t="s">
        <v>582</v>
      </c>
      <c r="E226" s="12"/>
      <c r="F226" s="12"/>
      <c r="G226">
        <v>11610</v>
      </c>
      <c r="H226" s="12" t="s">
        <v>97</v>
      </c>
      <c r="I226" s="12">
        <f>VLOOKUP(H226,基础资料!$A$2:$C$46,3,0)</f>
        <v>46</v>
      </c>
      <c r="J226" s="12" t="s">
        <v>18</v>
      </c>
      <c r="K226" s="12">
        <f>VLOOKUP(MID(J226,4,12),基础资料!$A$2:$C$46,3,0)</f>
        <v>9</v>
      </c>
      <c r="L226" s="12" t="s">
        <v>146</v>
      </c>
      <c r="M226" s="12">
        <f>VLOOKUP(L226,基础资料!$B$2:$C$46,2,0)</f>
        <v>43</v>
      </c>
      <c r="N226" s="12" t="s">
        <v>544</v>
      </c>
      <c r="O226" s="12">
        <f>VLOOKUP(LEFT(N226,2),基础资料!$B$2:$C$46,2,0)</f>
        <v>22</v>
      </c>
      <c r="P226" s="12" t="s">
        <v>19</v>
      </c>
      <c r="Q226" s="12">
        <f>VLOOKUP(LEFT(P226,2),基础资料!$B$2:$C$46,2,0)</f>
        <v>9</v>
      </c>
      <c r="R226" s="12"/>
      <c r="S226" s="18" t="s">
        <v>45</v>
      </c>
      <c r="T226" s="12" t="e">
        <f>VLOOKUP(S226,部门!$A$2:$B$49,2,0)</f>
        <v>#N/A</v>
      </c>
      <c r="U226" s="12" t="s">
        <v>98</v>
      </c>
      <c r="V226" s="15"/>
      <c r="W226" s="12" t="e">
        <f>IF(LEFT(V226,1)="b",VLOOKUP(V226,固定资产!$B$2:$C$838,2,0),VLOOKUP(VALUE(V226),固定资产!$B$2:$C$838,2,0))</f>
        <v>#N/A</v>
      </c>
      <c r="X226" s="12" t="s">
        <v>60</v>
      </c>
      <c r="Y226" s="12">
        <f>VLOOKUP(X226,供应商!$A$1:$B$1045,2,0)</f>
        <v>13405</v>
      </c>
      <c r="Z226" s="12"/>
      <c r="AA226" s="12"/>
      <c r="AB226" s="12"/>
      <c r="AC226" s="12"/>
      <c r="AD226" s="12"/>
    </row>
    <row r="227" spans="1:30" ht="14.25" x14ac:dyDescent="0.15">
      <c r="A227" s="12">
        <v>224</v>
      </c>
      <c r="B227" s="12">
        <v>0.37</v>
      </c>
      <c r="C227" s="12" t="s">
        <v>633</v>
      </c>
      <c r="D227" s="12" t="s">
        <v>582</v>
      </c>
      <c r="E227" s="12"/>
      <c r="F227" s="12"/>
      <c r="G227">
        <v>11610</v>
      </c>
      <c r="H227" s="12" t="s">
        <v>97</v>
      </c>
      <c r="I227" s="12">
        <f>VLOOKUP(H227,基础资料!$A$2:$C$46,3,0)</f>
        <v>46</v>
      </c>
      <c r="J227" s="12" t="s">
        <v>18</v>
      </c>
      <c r="K227" s="12">
        <f>VLOOKUP(MID(J227,4,12),基础资料!$A$2:$C$46,3,0)</f>
        <v>9</v>
      </c>
      <c r="L227" s="12" t="s">
        <v>146</v>
      </c>
      <c r="M227" s="12">
        <f>VLOOKUP(L227,基础资料!$B$2:$C$46,2,0)</f>
        <v>43</v>
      </c>
      <c r="N227" s="12" t="s">
        <v>544</v>
      </c>
      <c r="O227" s="12">
        <f>VLOOKUP(LEFT(N227,2),基础资料!$B$2:$C$46,2,0)</f>
        <v>22</v>
      </c>
      <c r="P227" s="12" t="s">
        <v>19</v>
      </c>
      <c r="Q227" s="12">
        <f>VLOOKUP(LEFT(P227,2),基础资料!$B$2:$C$46,2,0)</f>
        <v>9</v>
      </c>
      <c r="R227" s="12"/>
      <c r="S227" s="18" t="s">
        <v>45</v>
      </c>
      <c r="T227" s="12" t="e">
        <f>VLOOKUP(S227,部门!$A$2:$B$49,2,0)</f>
        <v>#N/A</v>
      </c>
      <c r="U227" s="12" t="s">
        <v>98</v>
      </c>
      <c r="V227" s="15"/>
      <c r="W227" s="12" t="e">
        <f>IF(LEFT(V227,1)="b",VLOOKUP(V227,固定资产!$B$2:$C$838,2,0),VLOOKUP(VALUE(V227),固定资产!$B$2:$C$838,2,0))</f>
        <v>#N/A</v>
      </c>
      <c r="X227" s="12" t="s">
        <v>60</v>
      </c>
      <c r="Y227" s="12">
        <f>VLOOKUP(X227,供应商!$A$1:$B$1045,2,0)</f>
        <v>13405</v>
      </c>
      <c r="Z227" s="12"/>
      <c r="AA227" s="12"/>
      <c r="AB227" s="12"/>
      <c r="AC227" s="12"/>
      <c r="AD227" s="12"/>
    </row>
    <row r="228" spans="1:30" ht="14.25" x14ac:dyDescent="0.15">
      <c r="A228" s="12">
        <v>225</v>
      </c>
      <c r="B228" s="12">
        <v>0.37</v>
      </c>
      <c r="C228" s="12" t="s">
        <v>634</v>
      </c>
      <c r="D228" s="12" t="s">
        <v>582</v>
      </c>
      <c r="E228" s="12"/>
      <c r="F228" s="12"/>
      <c r="G228">
        <v>11610</v>
      </c>
      <c r="H228" s="12" t="s">
        <v>97</v>
      </c>
      <c r="I228" s="12">
        <f>VLOOKUP(H228,基础资料!$A$2:$C$46,3,0)</f>
        <v>46</v>
      </c>
      <c r="J228" s="12" t="s">
        <v>18</v>
      </c>
      <c r="K228" s="12">
        <f>VLOOKUP(MID(J228,4,12),基础资料!$A$2:$C$46,3,0)</f>
        <v>9</v>
      </c>
      <c r="L228" s="12" t="s">
        <v>146</v>
      </c>
      <c r="M228" s="12">
        <f>VLOOKUP(L228,基础资料!$B$2:$C$46,2,0)</f>
        <v>43</v>
      </c>
      <c r="N228" s="12" t="s">
        <v>544</v>
      </c>
      <c r="O228" s="12">
        <f>VLOOKUP(LEFT(N228,2),基础资料!$B$2:$C$46,2,0)</f>
        <v>22</v>
      </c>
      <c r="P228" s="12" t="s">
        <v>19</v>
      </c>
      <c r="Q228" s="12">
        <f>VLOOKUP(LEFT(P228,2),基础资料!$B$2:$C$46,2,0)</f>
        <v>9</v>
      </c>
      <c r="R228" s="12"/>
      <c r="S228" s="18" t="s">
        <v>45</v>
      </c>
      <c r="T228" s="12" t="e">
        <f>VLOOKUP(S228,部门!$A$2:$B$49,2,0)</f>
        <v>#N/A</v>
      </c>
      <c r="U228" s="12" t="s">
        <v>98</v>
      </c>
      <c r="V228" s="15"/>
      <c r="W228" s="12" t="e">
        <f>IF(LEFT(V228,1)="b",VLOOKUP(V228,固定资产!$B$2:$C$838,2,0),VLOOKUP(VALUE(V228),固定资产!$B$2:$C$838,2,0))</f>
        <v>#N/A</v>
      </c>
      <c r="X228" s="12" t="s">
        <v>60</v>
      </c>
      <c r="Y228" s="12">
        <f>VLOOKUP(X228,供应商!$A$1:$B$1045,2,0)</f>
        <v>13405</v>
      </c>
      <c r="Z228" s="12"/>
      <c r="AA228" s="12"/>
      <c r="AB228" s="12"/>
      <c r="AC228" s="12"/>
      <c r="AD228" s="12"/>
    </row>
    <row r="229" spans="1:30" ht="14.25" x14ac:dyDescent="0.15">
      <c r="A229" s="12">
        <v>226</v>
      </c>
      <c r="B229" s="12">
        <v>0.37</v>
      </c>
      <c r="C229" s="12" t="s">
        <v>635</v>
      </c>
      <c r="D229" s="12" t="s">
        <v>637</v>
      </c>
      <c r="E229" s="12"/>
      <c r="F229" s="12" t="s">
        <v>638</v>
      </c>
      <c r="G229">
        <v>11610</v>
      </c>
      <c r="H229" s="12" t="s">
        <v>2056</v>
      </c>
      <c r="I229" s="12">
        <f>VLOOKUP(H229,基础资料!$A$2:$C$46,3,0)</f>
        <v>12</v>
      </c>
      <c r="J229" s="12" t="s">
        <v>18</v>
      </c>
      <c r="K229" s="12">
        <f>VLOOKUP(MID(J229,4,12),基础资料!$A$2:$C$46,3,0)</f>
        <v>9</v>
      </c>
      <c r="L229" s="12" t="s">
        <v>146</v>
      </c>
      <c r="M229" s="12">
        <f>VLOOKUP(L229,基础资料!$B$2:$C$46,2,0)</f>
        <v>43</v>
      </c>
      <c r="N229" s="12" t="s">
        <v>636</v>
      </c>
      <c r="O229" s="12">
        <f>VLOOKUP(LEFT(N229,2),基础资料!$B$2:$C$46,2,0)</f>
        <v>23</v>
      </c>
      <c r="P229" s="12" t="s">
        <v>19</v>
      </c>
      <c r="Q229" s="12">
        <f>VLOOKUP(LEFT(P229,2),基础资料!$B$2:$C$46,2,0)</f>
        <v>9</v>
      </c>
      <c r="R229" s="12"/>
      <c r="S229" s="18" t="s">
        <v>45</v>
      </c>
      <c r="T229" s="12" t="e">
        <f>VLOOKUP(S229,部门!$A$2:$B$49,2,0)</f>
        <v>#N/A</v>
      </c>
      <c r="U229" s="12" t="s">
        <v>176</v>
      </c>
      <c r="V229" s="15">
        <v>346</v>
      </c>
      <c r="W229" s="12">
        <f>IF(LEFT(V229,1)="b",VLOOKUP(V229,固定资产!$B$2:$C$838,2,0),VLOOKUP(VALUE(V229),固定资产!$B$2:$C$838,2,0))</f>
        <v>348</v>
      </c>
      <c r="X229" s="12" t="s">
        <v>194</v>
      </c>
      <c r="Y229" s="12">
        <f>VLOOKUP(X229,供应商!$A$1:$B$1045,2,0)</f>
        <v>63296</v>
      </c>
      <c r="Z229" s="12" t="s">
        <v>639</v>
      </c>
      <c r="AA229" s="12"/>
      <c r="AB229" s="12"/>
      <c r="AC229" s="12"/>
      <c r="AD229" s="12"/>
    </row>
    <row r="230" spans="1:30" ht="14.25" x14ac:dyDescent="0.15">
      <c r="A230" s="12">
        <v>227</v>
      </c>
      <c r="B230" s="12">
        <v>0.37</v>
      </c>
      <c r="C230" s="12" t="s">
        <v>640</v>
      </c>
      <c r="D230" s="12" t="s">
        <v>641</v>
      </c>
      <c r="E230" s="12"/>
      <c r="F230" s="12" t="s">
        <v>642</v>
      </c>
      <c r="G230">
        <v>11610</v>
      </c>
      <c r="H230" s="12" t="s">
        <v>2056</v>
      </c>
      <c r="I230" s="12">
        <f>VLOOKUP(H230,基础资料!$A$2:$C$46,3,0)</f>
        <v>12</v>
      </c>
      <c r="J230" s="12" t="s">
        <v>18</v>
      </c>
      <c r="K230" s="12">
        <f>VLOOKUP(MID(J230,4,12),基础资料!$A$2:$C$46,3,0)</f>
        <v>9</v>
      </c>
      <c r="L230" s="12" t="s">
        <v>146</v>
      </c>
      <c r="M230" s="12">
        <f>VLOOKUP(L230,基础资料!$B$2:$C$46,2,0)</f>
        <v>43</v>
      </c>
      <c r="N230" s="12" t="s">
        <v>636</v>
      </c>
      <c r="O230" s="12">
        <f>VLOOKUP(LEFT(N230,2),基础资料!$B$2:$C$46,2,0)</f>
        <v>23</v>
      </c>
      <c r="P230" s="12" t="s">
        <v>19</v>
      </c>
      <c r="Q230" s="12">
        <f>VLOOKUP(LEFT(P230,2),基础资料!$B$2:$C$46,2,0)</f>
        <v>9</v>
      </c>
      <c r="R230" s="12"/>
      <c r="S230" s="18" t="s">
        <v>45</v>
      </c>
      <c r="T230" s="12" t="e">
        <f>VLOOKUP(S230,部门!$A$2:$B$49,2,0)</f>
        <v>#N/A</v>
      </c>
      <c r="U230" s="12" t="s">
        <v>171</v>
      </c>
      <c r="V230" s="15" t="s">
        <v>644</v>
      </c>
      <c r="W230" s="12">
        <f>IF(LEFT(V230,1)="b",VLOOKUP(V230,固定资产!$B$2:$C$838,2,0),VLOOKUP(VALUE(V230),固定资产!$B$2:$C$838,2,0))</f>
        <v>702</v>
      </c>
      <c r="X230" s="12" t="s">
        <v>643</v>
      </c>
      <c r="Y230" s="12" t="e">
        <f>VLOOKUP(X230,供应商!$A$1:$B$1045,2,0)</f>
        <v>#N/A</v>
      </c>
      <c r="Z230" s="12" t="s">
        <v>643</v>
      </c>
      <c r="AA230" s="12"/>
      <c r="AB230" s="12"/>
      <c r="AC230" s="12"/>
      <c r="AD230" s="12"/>
    </row>
    <row r="231" spans="1:30" ht="14.25" x14ac:dyDescent="0.15">
      <c r="A231" s="12">
        <v>228</v>
      </c>
      <c r="B231" s="12">
        <v>0.37</v>
      </c>
      <c r="C231" s="12" t="s">
        <v>645</v>
      </c>
      <c r="D231" s="12" t="s">
        <v>646</v>
      </c>
      <c r="E231" s="12"/>
      <c r="F231" s="12" t="s">
        <v>647</v>
      </c>
      <c r="G231">
        <v>11610</v>
      </c>
      <c r="H231" s="12" t="s">
        <v>2056</v>
      </c>
      <c r="I231" s="12">
        <f>VLOOKUP(H231,基础资料!$A$2:$C$46,3,0)</f>
        <v>12</v>
      </c>
      <c r="J231" s="12" t="s">
        <v>18</v>
      </c>
      <c r="K231" s="12">
        <f>VLOOKUP(MID(J231,4,12),基础资料!$A$2:$C$46,3,0)</f>
        <v>9</v>
      </c>
      <c r="L231" s="12" t="s">
        <v>146</v>
      </c>
      <c r="M231" s="12">
        <f>VLOOKUP(L231,基础资料!$B$2:$C$46,2,0)</f>
        <v>43</v>
      </c>
      <c r="N231" s="12" t="s">
        <v>636</v>
      </c>
      <c r="O231" s="12">
        <f>VLOOKUP(LEFT(N231,2),基础资料!$B$2:$C$46,2,0)</f>
        <v>23</v>
      </c>
      <c r="P231" s="12" t="s">
        <v>19</v>
      </c>
      <c r="Q231" s="12">
        <f>VLOOKUP(LEFT(P231,2),基础资料!$B$2:$C$46,2,0)</f>
        <v>9</v>
      </c>
      <c r="R231" s="12"/>
      <c r="S231" s="18" t="s">
        <v>45</v>
      </c>
      <c r="T231" s="12" t="e">
        <f>VLOOKUP(S231,部门!$A$2:$B$49,2,0)</f>
        <v>#N/A</v>
      </c>
      <c r="U231" s="12" t="s">
        <v>45</v>
      </c>
      <c r="V231" s="15"/>
      <c r="W231" s="12" t="e">
        <f>IF(LEFT(V231,1)="b",VLOOKUP(V231,固定资产!$B$2:$C$838,2,0),VLOOKUP(VALUE(V231),固定资产!$B$2:$C$838,2,0))</f>
        <v>#N/A</v>
      </c>
      <c r="X231" s="12"/>
      <c r="Y231" s="12" t="e">
        <f>VLOOKUP(X231,供应商!$A$1:$B$1045,2,0)</f>
        <v>#N/A</v>
      </c>
      <c r="Z231" s="12" t="s">
        <v>96</v>
      </c>
      <c r="AA231" s="12"/>
      <c r="AB231" s="12"/>
      <c r="AC231" s="12"/>
      <c r="AD231" s="12"/>
    </row>
    <row r="232" spans="1:30" ht="14.25" x14ac:dyDescent="0.15">
      <c r="A232" s="12">
        <v>229</v>
      </c>
      <c r="B232" s="12">
        <v>0.37</v>
      </c>
      <c r="C232" s="12" t="s">
        <v>648</v>
      </c>
      <c r="D232" s="12" t="s">
        <v>646</v>
      </c>
      <c r="E232" s="12"/>
      <c r="F232" s="12" t="s">
        <v>647</v>
      </c>
      <c r="G232">
        <v>11610</v>
      </c>
      <c r="H232" s="12" t="s">
        <v>2056</v>
      </c>
      <c r="I232" s="12">
        <f>VLOOKUP(H232,基础资料!$A$2:$C$46,3,0)</f>
        <v>12</v>
      </c>
      <c r="J232" s="12" t="s">
        <v>18</v>
      </c>
      <c r="K232" s="12">
        <f>VLOOKUP(MID(J232,4,12),基础资料!$A$2:$C$46,3,0)</f>
        <v>9</v>
      </c>
      <c r="L232" s="12" t="s">
        <v>146</v>
      </c>
      <c r="M232" s="12">
        <f>VLOOKUP(L232,基础资料!$B$2:$C$46,2,0)</f>
        <v>43</v>
      </c>
      <c r="N232" s="12" t="s">
        <v>636</v>
      </c>
      <c r="O232" s="12">
        <f>VLOOKUP(LEFT(N232,2),基础资料!$B$2:$C$46,2,0)</f>
        <v>23</v>
      </c>
      <c r="P232" s="12" t="s">
        <v>19</v>
      </c>
      <c r="Q232" s="12">
        <f>VLOOKUP(LEFT(P232,2),基础资料!$B$2:$C$46,2,0)</f>
        <v>9</v>
      </c>
      <c r="R232" s="12"/>
      <c r="S232" s="18" t="s">
        <v>45</v>
      </c>
      <c r="T232" s="12" t="e">
        <f>VLOOKUP(S232,部门!$A$2:$B$49,2,0)</f>
        <v>#N/A</v>
      </c>
      <c r="U232" s="12" t="s">
        <v>45</v>
      </c>
      <c r="V232" s="15"/>
      <c r="W232" s="12" t="e">
        <f>IF(LEFT(V232,1)="b",VLOOKUP(V232,固定资产!$B$2:$C$838,2,0),VLOOKUP(VALUE(V232),固定资产!$B$2:$C$838,2,0))</f>
        <v>#N/A</v>
      </c>
      <c r="X232" s="12"/>
      <c r="Y232" s="12" t="e">
        <f>VLOOKUP(X232,供应商!$A$1:$B$1045,2,0)</f>
        <v>#N/A</v>
      </c>
      <c r="Z232" s="12" t="s">
        <v>96</v>
      </c>
      <c r="AA232" s="12"/>
      <c r="AB232" s="12"/>
      <c r="AC232" s="12"/>
      <c r="AD232" s="12"/>
    </row>
    <row r="233" spans="1:30" ht="14.25" x14ac:dyDescent="0.15">
      <c r="A233" s="12">
        <v>230</v>
      </c>
      <c r="B233" s="12">
        <v>0.37</v>
      </c>
      <c r="C233" s="12" t="s">
        <v>649</v>
      </c>
      <c r="D233" s="12" t="s">
        <v>646</v>
      </c>
      <c r="E233" s="12"/>
      <c r="F233" s="12" t="s">
        <v>647</v>
      </c>
      <c r="G233">
        <v>11610</v>
      </c>
      <c r="H233" s="12" t="s">
        <v>2056</v>
      </c>
      <c r="I233" s="12">
        <f>VLOOKUP(H233,基础资料!$A$2:$C$46,3,0)</f>
        <v>12</v>
      </c>
      <c r="J233" s="12" t="s">
        <v>18</v>
      </c>
      <c r="K233" s="12">
        <f>VLOOKUP(MID(J233,4,12),基础资料!$A$2:$C$46,3,0)</f>
        <v>9</v>
      </c>
      <c r="L233" s="12" t="s">
        <v>146</v>
      </c>
      <c r="M233" s="12">
        <f>VLOOKUP(L233,基础资料!$B$2:$C$46,2,0)</f>
        <v>43</v>
      </c>
      <c r="N233" s="12" t="s">
        <v>636</v>
      </c>
      <c r="O233" s="12">
        <f>VLOOKUP(LEFT(N233,2),基础资料!$B$2:$C$46,2,0)</f>
        <v>23</v>
      </c>
      <c r="P233" s="12" t="s">
        <v>19</v>
      </c>
      <c r="Q233" s="12">
        <f>VLOOKUP(LEFT(P233,2),基础资料!$B$2:$C$46,2,0)</f>
        <v>9</v>
      </c>
      <c r="R233" s="12"/>
      <c r="S233" s="18" t="s">
        <v>45</v>
      </c>
      <c r="T233" s="12" t="e">
        <f>VLOOKUP(S233,部门!$A$2:$B$49,2,0)</f>
        <v>#N/A</v>
      </c>
      <c r="U233" s="12" t="s">
        <v>105</v>
      </c>
      <c r="V233" s="15">
        <v>275</v>
      </c>
      <c r="W233" s="12">
        <f>IF(LEFT(V233,1)="b",VLOOKUP(V233,固定资产!$B$2:$C$838,2,0),VLOOKUP(VALUE(V233),固定资产!$B$2:$C$838,2,0))</f>
        <v>277</v>
      </c>
      <c r="X233" s="12" t="s">
        <v>96</v>
      </c>
      <c r="Y233" s="12">
        <f>VLOOKUP(X233,供应商!$A$1:$B$1045,2,0)</f>
        <v>59922</v>
      </c>
      <c r="Z233" s="12"/>
      <c r="AA233" s="12"/>
      <c r="AB233" s="12"/>
      <c r="AC233" s="12"/>
      <c r="AD233" s="12" t="s">
        <v>650</v>
      </c>
    </row>
    <row r="234" spans="1:30" ht="14.25" x14ac:dyDescent="0.15">
      <c r="A234" s="12">
        <v>231</v>
      </c>
      <c r="B234" s="12">
        <v>3</v>
      </c>
      <c r="C234" s="12" t="s">
        <v>651</v>
      </c>
      <c r="D234" s="12" t="s">
        <v>652</v>
      </c>
      <c r="E234" s="12"/>
      <c r="F234" s="12" t="s">
        <v>653</v>
      </c>
      <c r="G234">
        <v>11610</v>
      </c>
      <c r="H234" s="12" t="s">
        <v>2056</v>
      </c>
      <c r="I234" s="12">
        <f>VLOOKUP(H234,基础资料!$A$2:$C$46,3,0)</f>
        <v>12</v>
      </c>
      <c r="J234" s="12" t="s">
        <v>18</v>
      </c>
      <c r="K234" s="12">
        <f>VLOOKUP(MID(J234,4,12),基础资料!$A$2:$C$46,3,0)</f>
        <v>9</v>
      </c>
      <c r="L234" s="12" t="s">
        <v>20</v>
      </c>
      <c r="M234" s="12">
        <f>VLOOKUP(L234,基础资料!$B$2:$C$46,2,0)</f>
        <v>15</v>
      </c>
      <c r="N234" s="12" t="s">
        <v>636</v>
      </c>
      <c r="O234" s="12">
        <f>VLOOKUP(LEFT(N234,2),基础资料!$B$2:$C$46,2,0)</f>
        <v>23</v>
      </c>
      <c r="P234" s="12" t="s">
        <v>19</v>
      </c>
      <c r="Q234" s="12">
        <f>VLOOKUP(LEFT(P234,2),基础资料!$B$2:$C$46,2,0)</f>
        <v>9</v>
      </c>
      <c r="R234" s="12"/>
      <c r="S234" s="16" t="s">
        <v>116</v>
      </c>
      <c r="T234" s="12" t="e">
        <f>VLOOKUP(S234,部门!$A$2:$B$49,2,0)</f>
        <v>#N/A</v>
      </c>
      <c r="U234" s="12" t="s">
        <v>120</v>
      </c>
      <c r="V234" s="15">
        <v>186</v>
      </c>
      <c r="W234" s="12">
        <f>IF(LEFT(V234,1)="b",VLOOKUP(V234,固定资产!$B$2:$C$838,2,0),VLOOKUP(VALUE(V234),固定资产!$B$2:$C$838,2,0))</f>
        <v>187</v>
      </c>
      <c r="X234" s="12" t="s">
        <v>60</v>
      </c>
      <c r="Y234" s="12">
        <f>VLOOKUP(X234,供应商!$A$1:$B$1045,2,0)</f>
        <v>13405</v>
      </c>
      <c r="Z234" s="12" t="s">
        <v>119</v>
      </c>
      <c r="AA234" s="12"/>
      <c r="AB234" s="12"/>
      <c r="AC234" s="12"/>
      <c r="AD234" s="12" t="s">
        <v>654</v>
      </c>
    </row>
    <row r="235" spans="1:30" ht="14.25" x14ac:dyDescent="0.15">
      <c r="A235" s="12">
        <v>232</v>
      </c>
      <c r="B235" s="12">
        <v>2.2000000000000002</v>
      </c>
      <c r="C235" s="12" t="s">
        <v>655</v>
      </c>
      <c r="D235" s="12" t="s">
        <v>656</v>
      </c>
      <c r="E235" s="12"/>
      <c r="F235" s="12" t="s">
        <v>657</v>
      </c>
      <c r="G235">
        <v>11610</v>
      </c>
      <c r="H235" s="12" t="s">
        <v>2056</v>
      </c>
      <c r="I235" s="12">
        <f>VLOOKUP(H235,基础资料!$A$2:$C$46,3,0)</f>
        <v>12</v>
      </c>
      <c r="J235" s="12" t="s">
        <v>18</v>
      </c>
      <c r="K235" s="12">
        <f>VLOOKUP(MID(J235,4,12),基础资料!$A$2:$C$46,3,0)</f>
        <v>9</v>
      </c>
      <c r="L235" s="12" t="s">
        <v>20</v>
      </c>
      <c r="M235" s="12">
        <f>VLOOKUP(L235,基础资料!$B$2:$C$46,2,0)</f>
        <v>15</v>
      </c>
      <c r="N235" s="12" t="s">
        <v>636</v>
      </c>
      <c r="O235" s="12">
        <f>VLOOKUP(LEFT(N235,2),基础资料!$B$2:$C$46,2,0)</f>
        <v>23</v>
      </c>
      <c r="P235" s="12" t="s">
        <v>19</v>
      </c>
      <c r="Q235" s="12">
        <f>VLOOKUP(LEFT(P235,2),基础资料!$B$2:$C$46,2,0)</f>
        <v>9</v>
      </c>
      <c r="R235" s="12"/>
      <c r="S235" s="16" t="s">
        <v>116</v>
      </c>
      <c r="T235" s="12" t="e">
        <f>VLOOKUP(S235,部门!$A$2:$B$49,2,0)</f>
        <v>#N/A</v>
      </c>
      <c r="U235" s="12" t="s">
        <v>120</v>
      </c>
      <c r="V235" s="15" t="s">
        <v>658</v>
      </c>
      <c r="W235" s="12">
        <f>IF(LEFT(V235,1)="b",VLOOKUP(V235,固定资产!$B$2:$C$838,2,0),VLOOKUP(VALUE(V235),固定资产!$B$2:$C$838,2,0))</f>
        <v>680</v>
      </c>
      <c r="X235" s="12" t="s">
        <v>339</v>
      </c>
      <c r="Y235" s="12">
        <f>VLOOKUP(X235,供应商!$A$1:$B$1045,2,0)</f>
        <v>155299</v>
      </c>
      <c r="Z235" s="12"/>
      <c r="AA235" s="12"/>
      <c r="AB235" s="12"/>
      <c r="AC235" s="12"/>
      <c r="AD235" s="12" t="s">
        <v>654</v>
      </c>
    </row>
    <row r="236" spans="1:30" ht="14.25" x14ac:dyDescent="0.15">
      <c r="A236" s="12">
        <v>233</v>
      </c>
      <c r="B236" s="12">
        <v>0.37</v>
      </c>
      <c r="C236" s="12" t="s">
        <v>659</v>
      </c>
      <c r="D236" s="12" t="s">
        <v>646</v>
      </c>
      <c r="E236" s="12"/>
      <c r="F236" s="12" t="s">
        <v>647</v>
      </c>
      <c r="G236">
        <v>11610</v>
      </c>
      <c r="H236" s="12" t="s">
        <v>2056</v>
      </c>
      <c r="I236" s="12">
        <f>VLOOKUP(H236,基础资料!$A$2:$C$46,3,0)</f>
        <v>12</v>
      </c>
      <c r="J236" s="12" t="s">
        <v>18</v>
      </c>
      <c r="K236" s="12">
        <f>VLOOKUP(MID(J236,4,12),基础资料!$A$2:$C$46,3,0)</f>
        <v>9</v>
      </c>
      <c r="L236" s="12" t="s">
        <v>146</v>
      </c>
      <c r="M236" s="12">
        <f>VLOOKUP(L236,基础资料!$B$2:$C$46,2,0)</f>
        <v>43</v>
      </c>
      <c r="N236" s="12" t="s">
        <v>636</v>
      </c>
      <c r="O236" s="12">
        <f>VLOOKUP(LEFT(N236,2),基础资料!$B$2:$C$46,2,0)</f>
        <v>23</v>
      </c>
      <c r="P236" s="12" t="s">
        <v>19</v>
      </c>
      <c r="Q236" s="12">
        <f>VLOOKUP(LEFT(P236,2),基础资料!$B$2:$C$46,2,0)</f>
        <v>9</v>
      </c>
      <c r="R236" s="12"/>
      <c r="S236" s="18" t="s">
        <v>45</v>
      </c>
      <c r="T236" s="12" t="e">
        <f>VLOOKUP(S236,部门!$A$2:$B$49,2,0)</f>
        <v>#N/A</v>
      </c>
      <c r="U236" s="12" t="s">
        <v>120</v>
      </c>
      <c r="V236" s="15">
        <v>275</v>
      </c>
      <c r="W236" s="12">
        <f>IF(LEFT(V236,1)="b",VLOOKUP(V236,固定资产!$B$2:$C$838,2,0),VLOOKUP(VALUE(V236),固定资产!$B$2:$C$838,2,0))</f>
        <v>277</v>
      </c>
      <c r="X236" s="12" t="s">
        <v>96</v>
      </c>
      <c r="Y236" s="12">
        <f>VLOOKUP(X236,供应商!$A$1:$B$1045,2,0)</f>
        <v>59922</v>
      </c>
      <c r="Z236" s="12" t="s">
        <v>660</v>
      </c>
      <c r="AA236" s="12"/>
      <c r="AB236" s="12"/>
      <c r="AC236" s="12"/>
      <c r="AD236" s="12" t="s">
        <v>661</v>
      </c>
    </row>
    <row r="237" spans="1:30" ht="14.25" x14ac:dyDescent="0.15">
      <c r="A237" s="12">
        <v>234</v>
      </c>
      <c r="B237" s="12">
        <v>0.37</v>
      </c>
      <c r="C237" s="12" t="s">
        <v>662</v>
      </c>
      <c r="D237" s="12" t="s">
        <v>663</v>
      </c>
      <c r="E237" s="12"/>
      <c r="F237" s="12" t="s">
        <v>638</v>
      </c>
      <c r="G237">
        <v>11610</v>
      </c>
      <c r="H237" s="12" t="s">
        <v>2056</v>
      </c>
      <c r="I237" s="12">
        <f>VLOOKUP(H237,基础资料!$A$2:$C$46,3,0)</f>
        <v>12</v>
      </c>
      <c r="J237" s="12" t="s">
        <v>18</v>
      </c>
      <c r="K237" s="12">
        <f>VLOOKUP(MID(J237,4,12),基础资料!$A$2:$C$46,3,0)</f>
        <v>9</v>
      </c>
      <c r="L237" s="12" t="s">
        <v>146</v>
      </c>
      <c r="M237" s="12">
        <f>VLOOKUP(L237,基础资料!$B$2:$C$46,2,0)</f>
        <v>43</v>
      </c>
      <c r="N237" s="12" t="s">
        <v>636</v>
      </c>
      <c r="O237" s="12">
        <f>VLOOKUP(LEFT(N237,2),基础资料!$B$2:$C$46,2,0)</f>
        <v>23</v>
      </c>
      <c r="P237" s="12" t="s">
        <v>19</v>
      </c>
      <c r="Q237" s="12">
        <f>VLOOKUP(LEFT(P237,2),基础资料!$B$2:$C$46,2,0)</f>
        <v>9</v>
      </c>
      <c r="R237" s="12"/>
      <c r="S237" s="18" t="s">
        <v>45</v>
      </c>
      <c r="T237" s="12" t="e">
        <f>VLOOKUP(S237,部门!$A$2:$B$49,2,0)</f>
        <v>#N/A</v>
      </c>
      <c r="U237" s="12" t="s">
        <v>123</v>
      </c>
      <c r="V237" s="15"/>
      <c r="W237" s="12" t="e">
        <f>IF(LEFT(V237,1)="b",VLOOKUP(V237,固定资产!$B$2:$C$838,2,0),VLOOKUP(VALUE(V237),固定资产!$B$2:$C$838,2,0))</f>
        <v>#N/A</v>
      </c>
      <c r="X237" s="12"/>
      <c r="Y237" s="12" t="e">
        <f>VLOOKUP(X237,供应商!$A$1:$B$1045,2,0)</f>
        <v>#N/A</v>
      </c>
      <c r="Z237" s="12" t="s">
        <v>621</v>
      </c>
      <c r="AA237" s="12"/>
      <c r="AB237" s="12"/>
      <c r="AC237" s="12"/>
      <c r="AD237" s="12" t="s">
        <v>664</v>
      </c>
    </row>
    <row r="238" spans="1:30" ht="14.25" x14ac:dyDescent="0.15">
      <c r="A238" s="12">
        <v>235</v>
      </c>
      <c r="B238" s="12">
        <v>0.37</v>
      </c>
      <c r="C238" s="12" t="s">
        <v>665</v>
      </c>
      <c r="D238" s="12" t="s">
        <v>666</v>
      </c>
      <c r="E238" s="12"/>
      <c r="F238" s="12">
        <v>0</v>
      </c>
      <c r="G238">
        <v>11610</v>
      </c>
      <c r="H238" s="12" t="s">
        <v>667</v>
      </c>
      <c r="I238" s="12" t="e">
        <f>VLOOKUP(H238,基础资料!$A$2:$C$46,3,0)</f>
        <v>#N/A</v>
      </c>
      <c r="J238" s="12" t="s">
        <v>18</v>
      </c>
      <c r="K238" s="12">
        <f>VLOOKUP(MID(J238,4,12),基础资料!$A$2:$C$46,3,0)</f>
        <v>9</v>
      </c>
      <c r="L238" s="12" t="s">
        <v>146</v>
      </c>
      <c r="M238" s="12">
        <f>VLOOKUP(L238,基础资料!$B$2:$C$46,2,0)</f>
        <v>43</v>
      </c>
      <c r="N238" s="12" t="s">
        <v>636</v>
      </c>
      <c r="O238" s="12">
        <f>VLOOKUP(LEFT(N238,2),基础资料!$B$2:$C$46,2,0)</f>
        <v>23</v>
      </c>
      <c r="P238" s="12" t="s">
        <v>19</v>
      </c>
      <c r="Q238" s="12">
        <f>VLOOKUP(LEFT(P238,2),基础资料!$B$2:$C$46,2,0)</f>
        <v>9</v>
      </c>
      <c r="R238" s="12"/>
      <c r="S238" s="18" t="s">
        <v>45</v>
      </c>
      <c r="T238" s="12" t="e">
        <f>VLOOKUP(S238,部门!$A$2:$B$49,2,0)</f>
        <v>#N/A</v>
      </c>
      <c r="U238" s="12"/>
      <c r="V238" s="15">
        <v>347</v>
      </c>
      <c r="W238" s="12">
        <f>IF(LEFT(V238,1)="b",VLOOKUP(V238,固定资产!$B$2:$C$838,2,0),VLOOKUP(VALUE(V238),固定资产!$B$2:$C$838,2,0))</f>
        <v>349</v>
      </c>
      <c r="X238" s="12" t="s">
        <v>194</v>
      </c>
      <c r="Y238" s="12">
        <f>VLOOKUP(X238,供应商!$A$1:$B$1045,2,0)</f>
        <v>63296</v>
      </c>
      <c r="Z238" s="12"/>
      <c r="AA238" s="12"/>
      <c r="AB238" s="12"/>
      <c r="AC238" s="12"/>
      <c r="AD238" s="12"/>
    </row>
    <row r="239" spans="1:30" ht="14.25" x14ac:dyDescent="0.15">
      <c r="A239" s="12">
        <v>236</v>
      </c>
      <c r="B239" s="12">
        <v>0.37</v>
      </c>
      <c r="C239" s="12" t="s">
        <v>668</v>
      </c>
      <c r="D239" s="12" t="s">
        <v>669</v>
      </c>
      <c r="E239" s="12"/>
      <c r="F239" s="12">
        <v>0</v>
      </c>
      <c r="G239">
        <v>11610</v>
      </c>
      <c r="H239" s="12"/>
      <c r="I239" s="12" t="e">
        <f>VLOOKUP(H239,基础资料!$A$2:$C$46,3,0)</f>
        <v>#N/A</v>
      </c>
      <c r="J239" s="12" t="s">
        <v>18</v>
      </c>
      <c r="K239" s="12">
        <f>VLOOKUP(MID(J239,4,12),基础资料!$A$2:$C$46,3,0)</f>
        <v>9</v>
      </c>
      <c r="L239" s="12" t="s">
        <v>146</v>
      </c>
      <c r="M239" s="12">
        <f>VLOOKUP(L239,基础资料!$B$2:$C$46,2,0)</f>
        <v>43</v>
      </c>
      <c r="N239" s="12" t="s">
        <v>636</v>
      </c>
      <c r="O239" s="12">
        <f>VLOOKUP(LEFT(N239,2),基础资料!$B$2:$C$46,2,0)</f>
        <v>23</v>
      </c>
      <c r="P239" s="12" t="s">
        <v>19</v>
      </c>
      <c r="Q239" s="12">
        <f>VLOOKUP(LEFT(P239,2),基础资料!$B$2:$C$46,2,0)</f>
        <v>9</v>
      </c>
      <c r="R239" s="12"/>
      <c r="S239" s="18" t="s">
        <v>45</v>
      </c>
      <c r="T239" s="12" t="e">
        <f>VLOOKUP(S239,部门!$A$2:$B$49,2,0)</f>
        <v>#N/A</v>
      </c>
      <c r="U239" s="12"/>
      <c r="V239" s="15" t="s">
        <v>670</v>
      </c>
      <c r="W239" s="12">
        <f>IF(LEFT(V239,1)="b",VLOOKUP(V239,固定资产!$B$2:$C$838,2,0),VLOOKUP(VALUE(V239),固定资产!$B$2:$C$838,2,0))</f>
        <v>543</v>
      </c>
      <c r="X239" s="12" t="s">
        <v>60</v>
      </c>
      <c r="Y239" s="12">
        <f>VLOOKUP(X239,供应商!$A$1:$B$1045,2,0)</f>
        <v>13405</v>
      </c>
      <c r="Z239" s="12"/>
      <c r="AA239" s="12"/>
      <c r="AB239" s="12"/>
      <c r="AC239" s="12"/>
      <c r="AD239" s="12"/>
    </row>
    <row r="240" spans="1:30" ht="14.25" x14ac:dyDescent="0.15">
      <c r="A240" s="12">
        <v>237</v>
      </c>
      <c r="B240" s="12">
        <v>3</v>
      </c>
      <c r="C240" s="12" t="s">
        <v>671</v>
      </c>
      <c r="D240" s="12" t="s">
        <v>674</v>
      </c>
      <c r="E240" s="12"/>
      <c r="F240" s="12" t="s">
        <v>675</v>
      </c>
      <c r="G240">
        <v>11610</v>
      </c>
      <c r="H240" s="12" t="s">
        <v>2056</v>
      </c>
      <c r="I240" s="12">
        <f>VLOOKUP(H240,基础资料!$A$2:$C$46,3,0)</f>
        <v>12</v>
      </c>
      <c r="J240" s="12" t="s">
        <v>18</v>
      </c>
      <c r="K240" s="12">
        <f>VLOOKUP(MID(J240,4,12),基础资料!$A$2:$C$46,3,0)</f>
        <v>9</v>
      </c>
      <c r="L240" s="12" t="s">
        <v>20</v>
      </c>
      <c r="M240" s="12">
        <f>VLOOKUP(L240,基础资料!$B$2:$C$46,2,0)</f>
        <v>15</v>
      </c>
      <c r="N240" s="12" t="s">
        <v>672</v>
      </c>
      <c r="O240" s="12">
        <f>VLOOKUP(LEFT(N240,2),基础资料!$B$2:$C$46,2,0)</f>
        <v>24</v>
      </c>
      <c r="P240" s="12" t="s">
        <v>19</v>
      </c>
      <c r="Q240" s="12">
        <f>VLOOKUP(LEFT(P240,2),基础资料!$B$2:$C$46,2,0)</f>
        <v>9</v>
      </c>
      <c r="R240" s="12"/>
      <c r="S240" s="18" t="s">
        <v>673</v>
      </c>
      <c r="T240" s="12" t="e">
        <f>VLOOKUP(S240,部门!$A$2:$B$49,2,0)</f>
        <v>#N/A</v>
      </c>
      <c r="U240" s="12" t="s">
        <v>677</v>
      </c>
      <c r="V240" s="15" t="s">
        <v>679</v>
      </c>
      <c r="W240" s="12">
        <f>IF(LEFT(V240,1)="b",VLOOKUP(V240,固定资产!$B$2:$C$838,2,0),VLOOKUP(VALUE(V240),固定资产!$B$2:$C$838,2,0))</f>
        <v>717</v>
      </c>
      <c r="X240" s="12" t="s">
        <v>676</v>
      </c>
      <c r="Y240" s="12">
        <f>VLOOKUP(X240,供应商!$A$1:$B$1045,2,0)</f>
        <v>236707</v>
      </c>
      <c r="Z240" s="12"/>
      <c r="AA240" s="12"/>
      <c r="AB240" s="12"/>
      <c r="AC240" s="12"/>
      <c r="AD240" s="12" t="s">
        <v>678</v>
      </c>
    </row>
    <row r="241" spans="1:30" ht="14.25" x14ac:dyDescent="0.15">
      <c r="A241" s="12">
        <v>238</v>
      </c>
      <c r="B241" s="12">
        <v>0</v>
      </c>
      <c r="C241" s="12" t="s">
        <v>680</v>
      </c>
      <c r="D241" s="12" t="s">
        <v>682</v>
      </c>
      <c r="E241" s="12"/>
      <c r="F241" s="12" t="s">
        <v>683</v>
      </c>
      <c r="G241">
        <v>11610</v>
      </c>
      <c r="H241" s="12" t="s">
        <v>2056</v>
      </c>
      <c r="I241" s="12">
        <f>VLOOKUP(H241,基础资料!$A$2:$C$46,3,0)</f>
        <v>12</v>
      </c>
      <c r="J241" s="12" t="s">
        <v>18</v>
      </c>
      <c r="K241" s="12">
        <f>VLOOKUP(MID(J241,4,12),基础资料!$A$2:$C$46,3,0)</f>
        <v>9</v>
      </c>
      <c r="L241" s="12" t="s">
        <v>146</v>
      </c>
      <c r="M241" s="12">
        <f>VLOOKUP(L241,基础资料!$B$2:$C$46,2,0)</f>
        <v>43</v>
      </c>
      <c r="N241" s="12" t="s">
        <v>672</v>
      </c>
      <c r="O241" s="12">
        <f>VLOOKUP(LEFT(N241,2),基础资料!$B$2:$C$46,2,0)</f>
        <v>24</v>
      </c>
      <c r="P241" s="12" t="s">
        <v>19</v>
      </c>
      <c r="Q241" s="12">
        <f>VLOOKUP(LEFT(P241,2),基础资料!$B$2:$C$46,2,0)</f>
        <v>9</v>
      </c>
      <c r="R241" s="12"/>
      <c r="S241" s="18" t="s">
        <v>681</v>
      </c>
      <c r="T241" s="12" t="e">
        <f>VLOOKUP(S241,部门!$A$2:$B$49,2,0)</f>
        <v>#N/A</v>
      </c>
      <c r="U241" s="12" t="s">
        <v>62</v>
      </c>
      <c r="V241" s="15">
        <v>187</v>
      </c>
      <c r="W241" s="12">
        <f>IF(LEFT(V241,1)="b",VLOOKUP(V241,固定资产!$B$2:$C$838,2,0),VLOOKUP(VALUE(V241),固定资产!$B$2:$C$838,2,0))</f>
        <v>188</v>
      </c>
      <c r="X241" s="12" t="s">
        <v>60</v>
      </c>
      <c r="Y241" s="12">
        <f>VLOOKUP(X241,供应商!$A$1:$B$1045,2,0)</f>
        <v>13405</v>
      </c>
      <c r="Z241" s="12"/>
      <c r="AA241" s="12"/>
      <c r="AB241" s="12"/>
      <c r="AC241" s="12"/>
      <c r="AD241" s="12" t="s">
        <v>684</v>
      </c>
    </row>
    <row r="242" spans="1:30" ht="14.25" x14ac:dyDescent="0.15">
      <c r="A242" s="12">
        <v>239</v>
      </c>
      <c r="B242" s="12">
        <v>0</v>
      </c>
      <c r="C242" s="12" t="s">
        <v>685</v>
      </c>
      <c r="D242" s="12" t="s">
        <v>682</v>
      </c>
      <c r="E242" s="12"/>
      <c r="F242" s="12" t="s">
        <v>686</v>
      </c>
      <c r="G242">
        <v>11610</v>
      </c>
      <c r="H242" s="12" t="s">
        <v>2056</v>
      </c>
      <c r="I242" s="12">
        <f>VLOOKUP(H242,基础资料!$A$2:$C$46,3,0)</f>
        <v>12</v>
      </c>
      <c r="J242" s="12" t="s">
        <v>18</v>
      </c>
      <c r="K242" s="12">
        <f>VLOOKUP(MID(J242,4,12),基础资料!$A$2:$C$46,3,0)</f>
        <v>9</v>
      </c>
      <c r="L242" s="12" t="s">
        <v>146</v>
      </c>
      <c r="M242" s="12">
        <f>VLOOKUP(L242,基础资料!$B$2:$C$46,2,0)</f>
        <v>43</v>
      </c>
      <c r="N242" s="12" t="s">
        <v>672</v>
      </c>
      <c r="O242" s="12">
        <f>VLOOKUP(LEFT(N242,2),基础资料!$B$2:$C$46,2,0)</f>
        <v>24</v>
      </c>
      <c r="P242" s="12" t="s">
        <v>19</v>
      </c>
      <c r="Q242" s="12">
        <f>VLOOKUP(LEFT(P242,2),基础资料!$B$2:$C$46,2,0)</f>
        <v>9</v>
      </c>
      <c r="R242" s="12"/>
      <c r="S242" s="18" t="s">
        <v>681</v>
      </c>
      <c r="T242" s="12" t="e">
        <f>VLOOKUP(S242,部门!$A$2:$B$49,2,0)</f>
        <v>#N/A</v>
      </c>
      <c r="U242" s="12" t="s">
        <v>62</v>
      </c>
      <c r="V242" s="15">
        <v>285</v>
      </c>
      <c r="W242" s="12">
        <f>IF(LEFT(V242,1)="b",VLOOKUP(V242,固定资产!$B$2:$C$838,2,0),VLOOKUP(VALUE(V242),固定资产!$B$2:$C$838,2,0))</f>
        <v>287</v>
      </c>
      <c r="X242" s="12" t="s">
        <v>687</v>
      </c>
      <c r="Y242" s="12">
        <f>VLOOKUP(X242,供应商!$A$1:$B$1045,2,0)</f>
        <v>58504</v>
      </c>
      <c r="Z242" s="12"/>
      <c r="AA242" s="12"/>
      <c r="AB242" s="12"/>
      <c r="AC242" s="12"/>
      <c r="AD242" s="12" t="s">
        <v>684</v>
      </c>
    </row>
    <row r="243" spans="1:30" ht="14.25" x14ac:dyDescent="0.15">
      <c r="A243" s="12">
        <v>240</v>
      </c>
      <c r="B243" s="12">
        <v>0</v>
      </c>
      <c r="C243" s="12" t="s">
        <v>688</v>
      </c>
      <c r="D243" s="12" t="s">
        <v>682</v>
      </c>
      <c r="E243" s="12"/>
      <c r="F243" s="12" t="s">
        <v>686</v>
      </c>
      <c r="G243">
        <v>11610</v>
      </c>
      <c r="H243" s="12" t="s">
        <v>2056</v>
      </c>
      <c r="I243" s="12">
        <f>VLOOKUP(H243,基础资料!$A$2:$C$46,3,0)</f>
        <v>12</v>
      </c>
      <c r="J243" s="12" t="s">
        <v>18</v>
      </c>
      <c r="K243" s="12">
        <f>VLOOKUP(MID(J243,4,12),基础资料!$A$2:$C$46,3,0)</f>
        <v>9</v>
      </c>
      <c r="L243" s="12" t="s">
        <v>146</v>
      </c>
      <c r="M243" s="12">
        <f>VLOOKUP(L243,基础资料!$B$2:$C$46,2,0)</f>
        <v>43</v>
      </c>
      <c r="N243" s="12" t="s">
        <v>672</v>
      </c>
      <c r="O243" s="12">
        <f>VLOOKUP(LEFT(N243,2),基础资料!$B$2:$C$46,2,0)</f>
        <v>24</v>
      </c>
      <c r="P243" s="12" t="s">
        <v>19</v>
      </c>
      <c r="Q243" s="12">
        <f>VLOOKUP(LEFT(P243,2),基础资料!$B$2:$C$46,2,0)</f>
        <v>9</v>
      </c>
      <c r="R243" s="12"/>
      <c r="S243" s="18" t="s">
        <v>681</v>
      </c>
      <c r="T243" s="12" t="e">
        <f>VLOOKUP(S243,部门!$A$2:$B$49,2,0)</f>
        <v>#N/A</v>
      </c>
      <c r="U243" s="12" t="s">
        <v>62</v>
      </c>
      <c r="V243" s="15">
        <v>285</v>
      </c>
      <c r="W243" s="12">
        <f>IF(LEFT(V243,1)="b",VLOOKUP(V243,固定资产!$B$2:$C$838,2,0),VLOOKUP(VALUE(V243),固定资产!$B$2:$C$838,2,0))</f>
        <v>287</v>
      </c>
      <c r="X243" s="12" t="s">
        <v>687</v>
      </c>
      <c r="Y243" s="12">
        <f>VLOOKUP(X243,供应商!$A$1:$B$1045,2,0)</f>
        <v>58504</v>
      </c>
      <c r="Z243" s="12"/>
      <c r="AA243" s="12"/>
      <c r="AB243" s="12"/>
      <c r="AC243" s="12"/>
      <c r="AD243" s="12" t="s">
        <v>684</v>
      </c>
    </row>
    <row r="244" spans="1:30" ht="14.25" x14ac:dyDescent="0.15">
      <c r="A244" s="12">
        <v>241</v>
      </c>
      <c r="B244" s="12">
        <v>0</v>
      </c>
      <c r="C244" s="12" t="s">
        <v>689</v>
      </c>
      <c r="D244" s="12" t="s">
        <v>682</v>
      </c>
      <c r="E244" s="12"/>
      <c r="F244" s="12" t="s">
        <v>686</v>
      </c>
      <c r="G244">
        <v>11610</v>
      </c>
      <c r="H244" s="12" t="s">
        <v>2056</v>
      </c>
      <c r="I244" s="12">
        <f>VLOOKUP(H244,基础资料!$A$2:$C$46,3,0)</f>
        <v>12</v>
      </c>
      <c r="J244" s="12" t="s">
        <v>18</v>
      </c>
      <c r="K244" s="12">
        <f>VLOOKUP(MID(J244,4,12),基础资料!$A$2:$C$46,3,0)</f>
        <v>9</v>
      </c>
      <c r="L244" s="12" t="s">
        <v>146</v>
      </c>
      <c r="M244" s="12">
        <f>VLOOKUP(L244,基础资料!$B$2:$C$46,2,0)</f>
        <v>43</v>
      </c>
      <c r="N244" s="12" t="s">
        <v>672</v>
      </c>
      <c r="O244" s="12">
        <f>VLOOKUP(LEFT(N244,2),基础资料!$B$2:$C$46,2,0)</f>
        <v>24</v>
      </c>
      <c r="P244" s="12" t="s">
        <v>19</v>
      </c>
      <c r="Q244" s="12">
        <f>VLOOKUP(LEFT(P244,2),基础资料!$B$2:$C$46,2,0)</f>
        <v>9</v>
      </c>
      <c r="R244" s="12"/>
      <c r="S244" s="18" t="s">
        <v>681</v>
      </c>
      <c r="T244" s="12" t="e">
        <f>VLOOKUP(S244,部门!$A$2:$B$49,2,0)</f>
        <v>#N/A</v>
      </c>
      <c r="U244" s="12" t="s">
        <v>62</v>
      </c>
      <c r="V244" s="15">
        <v>285</v>
      </c>
      <c r="W244" s="12">
        <f>IF(LEFT(V244,1)="b",VLOOKUP(V244,固定资产!$B$2:$C$838,2,0),VLOOKUP(VALUE(V244),固定资产!$B$2:$C$838,2,0))</f>
        <v>287</v>
      </c>
      <c r="X244" s="12" t="s">
        <v>687</v>
      </c>
      <c r="Y244" s="12">
        <f>VLOOKUP(X244,供应商!$A$1:$B$1045,2,0)</f>
        <v>58504</v>
      </c>
      <c r="Z244" s="12"/>
      <c r="AA244" s="12"/>
      <c r="AB244" s="12"/>
      <c r="AC244" s="12"/>
      <c r="AD244" s="12" t="s">
        <v>684</v>
      </c>
    </row>
    <row r="245" spans="1:30" ht="14.25" x14ac:dyDescent="0.15">
      <c r="A245" s="12">
        <v>242</v>
      </c>
      <c r="B245" s="12">
        <v>0</v>
      </c>
      <c r="C245" s="12" t="s">
        <v>690</v>
      </c>
      <c r="D245" s="12" t="s">
        <v>682</v>
      </c>
      <c r="E245" s="12"/>
      <c r="F245" s="12" t="s">
        <v>683</v>
      </c>
      <c r="G245">
        <v>11610</v>
      </c>
      <c r="H245" s="12" t="s">
        <v>2056</v>
      </c>
      <c r="I245" s="12">
        <f>VLOOKUP(H245,基础资料!$A$2:$C$46,3,0)</f>
        <v>12</v>
      </c>
      <c r="J245" s="12" t="s">
        <v>18</v>
      </c>
      <c r="K245" s="12">
        <f>VLOOKUP(MID(J245,4,12),基础资料!$A$2:$C$46,3,0)</f>
        <v>9</v>
      </c>
      <c r="L245" s="12" t="s">
        <v>146</v>
      </c>
      <c r="M245" s="12">
        <f>VLOOKUP(L245,基础资料!$B$2:$C$46,2,0)</f>
        <v>43</v>
      </c>
      <c r="N245" s="12" t="s">
        <v>672</v>
      </c>
      <c r="O245" s="12">
        <f>VLOOKUP(LEFT(N245,2),基础资料!$B$2:$C$46,2,0)</f>
        <v>24</v>
      </c>
      <c r="P245" s="12" t="s">
        <v>19</v>
      </c>
      <c r="Q245" s="12">
        <f>VLOOKUP(LEFT(P245,2),基础资料!$B$2:$C$46,2,0)</f>
        <v>9</v>
      </c>
      <c r="R245" s="12"/>
      <c r="S245" s="18" t="s">
        <v>681</v>
      </c>
      <c r="T245" s="12" t="e">
        <f>VLOOKUP(S245,部门!$A$2:$B$49,2,0)</f>
        <v>#N/A</v>
      </c>
      <c r="U245" s="12" t="s">
        <v>62</v>
      </c>
      <c r="V245" s="15">
        <v>105</v>
      </c>
      <c r="W245" s="12">
        <f>IF(LEFT(V245,1)="b",VLOOKUP(V245,固定资产!$B$2:$C$838,2,0),VLOOKUP(VALUE(V245),固定资产!$B$2:$C$838,2,0))</f>
        <v>105</v>
      </c>
      <c r="X245" s="12" t="s">
        <v>60</v>
      </c>
      <c r="Y245" s="12">
        <f>VLOOKUP(X245,供应商!$A$1:$B$1045,2,0)</f>
        <v>13405</v>
      </c>
      <c r="Z245" s="12" t="s">
        <v>691</v>
      </c>
      <c r="AA245" s="12"/>
      <c r="AB245" s="12"/>
      <c r="AC245" s="12"/>
      <c r="AD245" s="12"/>
    </row>
    <row r="246" spans="1:30" ht="14.25" x14ac:dyDescent="0.15">
      <c r="A246" s="12">
        <v>243</v>
      </c>
      <c r="B246" s="12">
        <v>0</v>
      </c>
      <c r="C246" s="12" t="s">
        <v>692</v>
      </c>
      <c r="D246" s="12" t="s">
        <v>682</v>
      </c>
      <c r="E246" s="12"/>
      <c r="F246" s="12" t="s">
        <v>683</v>
      </c>
      <c r="G246">
        <v>11610</v>
      </c>
      <c r="H246" s="12" t="s">
        <v>2056</v>
      </c>
      <c r="I246" s="12">
        <f>VLOOKUP(H246,基础资料!$A$2:$C$46,3,0)</f>
        <v>12</v>
      </c>
      <c r="J246" s="12" t="s">
        <v>18</v>
      </c>
      <c r="K246" s="12">
        <f>VLOOKUP(MID(J246,4,12),基础资料!$A$2:$C$46,3,0)</f>
        <v>9</v>
      </c>
      <c r="L246" s="12" t="s">
        <v>146</v>
      </c>
      <c r="M246" s="12">
        <f>VLOOKUP(L246,基础资料!$B$2:$C$46,2,0)</f>
        <v>43</v>
      </c>
      <c r="N246" s="12" t="s">
        <v>672</v>
      </c>
      <c r="O246" s="12">
        <f>VLOOKUP(LEFT(N246,2),基础资料!$B$2:$C$46,2,0)</f>
        <v>24</v>
      </c>
      <c r="P246" s="12" t="s">
        <v>19</v>
      </c>
      <c r="Q246" s="12">
        <f>VLOOKUP(LEFT(P246,2),基础资料!$B$2:$C$46,2,0)</f>
        <v>9</v>
      </c>
      <c r="R246" s="12"/>
      <c r="S246" s="18" t="s">
        <v>681</v>
      </c>
      <c r="T246" s="12" t="e">
        <f>VLOOKUP(S246,部门!$A$2:$B$49,2,0)</f>
        <v>#N/A</v>
      </c>
      <c r="U246" s="12" t="s">
        <v>62</v>
      </c>
      <c r="V246" s="15">
        <v>108</v>
      </c>
      <c r="W246" s="12">
        <f>IF(LEFT(V246,1)="b",VLOOKUP(V246,固定资产!$B$2:$C$838,2,0),VLOOKUP(VALUE(V246),固定资产!$B$2:$C$838,2,0))</f>
        <v>108</v>
      </c>
      <c r="X246" s="12" t="s">
        <v>60</v>
      </c>
      <c r="Y246" s="12">
        <f>VLOOKUP(X246,供应商!$A$1:$B$1045,2,0)</f>
        <v>13405</v>
      </c>
      <c r="Z246" s="12" t="s">
        <v>691</v>
      </c>
      <c r="AA246" s="12"/>
      <c r="AB246" s="12"/>
      <c r="AC246" s="12"/>
      <c r="AD246" s="12"/>
    </row>
    <row r="247" spans="1:30" ht="14.25" x14ac:dyDescent="0.15">
      <c r="A247" s="12">
        <v>244</v>
      </c>
      <c r="B247" s="12">
        <v>0</v>
      </c>
      <c r="C247" s="12" t="s">
        <v>693</v>
      </c>
      <c r="D247" s="12" t="s">
        <v>682</v>
      </c>
      <c r="E247" s="12"/>
      <c r="F247" s="12" t="s">
        <v>683</v>
      </c>
      <c r="G247">
        <v>11610</v>
      </c>
      <c r="H247" s="12" t="s">
        <v>2056</v>
      </c>
      <c r="I247" s="12">
        <f>VLOOKUP(H247,基础资料!$A$2:$C$46,3,0)</f>
        <v>12</v>
      </c>
      <c r="J247" s="12" t="s">
        <v>18</v>
      </c>
      <c r="K247" s="12">
        <f>VLOOKUP(MID(J247,4,12),基础资料!$A$2:$C$46,3,0)</f>
        <v>9</v>
      </c>
      <c r="L247" s="12" t="s">
        <v>146</v>
      </c>
      <c r="M247" s="12">
        <f>VLOOKUP(L247,基础资料!$B$2:$C$46,2,0)</f>
        <v>43</v>
      </c>
      <c r="N247" s="12" t="s">
        <v>672</v>
      </c>
      <c r="O247" s="12">
        <f>VLOOKUP(LEFT(N247,2),基础资料!$B$2:$C$46,2,0)</f>
        <v>24</v>
      </c>
      <c r="P247" s="12" t="s">
        <v>19</v>
      </c>
      <c r="Q247" s="12">
        <f>VLOOKUP(LEFT(P247,2),基础资料!$B$2:$C$46,2,0)</f>
        <v>9</v>
      </c>
      <c r="R247" s="12"/>
      <c r="S247" s="18" t="s">
        <v>681</v>
      </c>
      <c r="T247" s="12" t="e">
        <f>VLOOKUP(S247,部门!$A$2:$B$49,2,0)</f>
        <v>#N/A</v>
      </c>
      <c r="U247" s="12" t="s">
        <v>62</v>
      </c>
      <c r="V247" s="15">
        <v>108</v>
      </c>
      <c r="W247" s="12">
        <f>IF(LEFT(V247,1)="b",VLOOKUP(V247,固定资产!$B$2:$C$838,2,0),VLOOKUP(VALUE(V247),固定资产!$B$2:$C$838,2,0))</f>
        <v>108</v>
      </c>
      <c r="X247" s="12" t="s">
        <v>60</v>
      </c>
      <c r="Y247" s="12">
        <f>VLOOKUP(X247,供应商!$A$1:$B$1045,2,0)</f>
        <v>13405</v>
      </c>
      <c r="Z247" s="12" t="s">
        <v>691</v>
      </c>
      <c r="AA247" s="12"/>
      <c r="AB247" s="12"/>
      <c r="AC247" s="12"/>
      <c r="AD247" s="12"/>
    </row>
    <row r="248" spans="1:30" ht="14.25" x14ac:dyDescent="0.15">
      <c r="A248" s="12">
        <v>245</v>
      </c>
      <c r="B248" s="12">
        <v>0</v>
      </c>
      <c r="C248" s="12" t="s">
        <v>694</v>
      </c>
      <c r="D248" s="12" t="s">
        <v>682</v>
      </c>
      <c r="E248" s="12"/>
      <c r="F248" s="12" t="s">
        <v>683</v>
      </c>
      <c r="G248">
        <v>11610</v>
      </c>
      <c r="H248" s="12" t="s">
        <v>97</v>
      </c>
      <c r="I248" s="12">
        <f>VLOOKUP(H248,基础资料!$A$2:$C$46,3,0)</f>
        <v>46</v>
      </c>
      <c r="J248" s="12" t="s">
        <v>18</v>
      </c>
      <c r="K248" s="12">
        <f>VLOOKUP(MID(J248,4,12),基础资料!$A$2:$C$46,3,0)</f>
        <v>9</v>
      </c>
      <c r="L248" s="12" t="s">
        <v>146</v>
      </c>
      <c r="M248" s="12">
        <f>VLOOKUP(L248,基础资料!$B$2:$C$46,2,0)</f>
        <v>43</v>
      </c>
      <c r="N248" s="12" t="s">
        <v>672</v>
      </c>
      <c r="O248" s="12">
        <f>VLOOKUP(LEFT(N248,2),基础资料!$B$2:$C$46,2,0)</f>
        <v>24</v>
      </c>
      <c r="P248" s="12" t="s">
        <v>19</v>
      </c>
      <c r="Q248" s="12">
        <f>VLOOKUP(LEFT(P248,2),基础资料!$B$2:$C$46,2,0)</f>
        <v>9</v>
      </c>
      <c r="R248" s="12"/>
      <c r="S248" s="18" t="s">
        <v>681</v>
      </c>
      <c r="T248" s="12" t="e">
        <f>VLOOKUP(S248,部门!$A$2:$B$49,2,0)</f>
        <v>#N/A</v>
      </c>
      <c r="U248" s="12" t="s">
        <v>62</v>
      </c>
      <c r="V248" s="15">
        <v>187</v>
      </c>
      <c r="W248" s="12">
        <f>IF(LEFT(V248,1)="b",VLOOKUP(V248,固定资产!$B$2:$C$838,2,0),VLOOKUP(VALUE(V248),固定资产!$B$2:$C$838,2,0))</f>
        <v>188</v>
      </c>
      <c r="X248" s="12" t="s">
        <v>60</v>
      </c>
      <c r="Y248" s="12">
        <f>VLOOKUP(X248,供应商!$A$1:$B$1045,2,0)</f>
        <v>13405</v>
      </c>
      <c r="Z248" s="12" t="s">
        <v>691</v>
      </c>
      <c r="AA248" s="12"/>
      <c r="AB248" s="12"/>
      <c r="AC248" s="12"/>
      <c r="AD248" s="12"/>
    </row>
    <row r="249" spans="1:30" ht="14.25" x14ac:dyDescent="0.15">
      <c r="A249" s="12">
        <v>246</v>
      </c>
      <c r="B249" s="12">
        <v>0</v>
      </c>
      <c r="C249" s="12" t="s">
        <v>695</v>
      </c>
      <c r="D249" s="12" t="s">
        <v>697</v>
      </c>
      <c r="E249" s="12"/>
      <c r="F249" s="12" t="s">
        <v>698</v>
      </c>
      <c r="G249">
        <v>11610</v>
      </c>
      <c r="H249" s="12" t="s">
        <v>2056</v>
      </c>
      <c r="I249" s="12">
        <f>VLOOKUP(H249,基础资料!$A$2:$C$46,3,0)</f>
        <v>12</v>
      </c>
      <c r="J249" s="12" t="s">
        <v>18</v>
      </c>
      <c r="K249" s="12">
        <f>VLOOKUP(MID(J249,4,12),基础资料!$A$2:$C$46,3,0)</f>
        <v>9</v>
      </c>
      <c r="L249" s="12" t="s">
        <v>146</v>
      </c>
      <c r="M249" s="12">
        <f>VLOOKUP(L249,基础资料!$B$2:$C$46,2,0)</f>
        <v>43</v>
      </c>
      <c r="N249" s="12" t="s">
        <v>672</v>
      </c>
      <c r="O249" s="12">
        <f>VLOOKUP(LEFT(N249,2),基础资料!$B$2:$C$46,2,0)</f>
        <v>24</v>
      </c>
      <c r="P249" s="12" t="s">
        <v>19</v>
      </c>
      <c r="Q249" s="12">
        <f>VLOOKUP(LEFT(P249,2),基础资料!$B$2:$C$46,2,0)</f>
        <v>9</v>
      </c>
      <c r="R249" s="12"/>
      <c r="S249" s="18" t="s">
        <v>696</v>
      </c>
      <c r="T249" s="12" t="e">
        <f>VLOOKUP(S249,部门!$A$2:$B$49,2,0)</f>
        <v>#N/A</v>
      </c>
      <c r="U249" s="12" t="s">
        <v>62</v>
      </c>
      <c r="V249" s="15">
        <v>344</v>
      </c>
      <c r="W249" s="12">
        <f>IF(LEFT(V249,1)="b",VLOOKUP(V249,固定资产!$B$2:$C$838,2,0),VLOOKUP(VALUE(V249),固定资产!$B$2:$C$838,2,0))</f>
        <v>346</v>
      </c>
      <c r="X249" s="12" t="s">
        <v>691</v>
      </c>
      <c r="Y249" s="12">
        <f>VLOOKUP(X249,供应商!$A$1:$B$1045,2,0)</f>
        <v>65026</v>
      </c>
      <c r="Z249" s="12"/>
      <c r="AA249" s="12"/>
      <c r="AB249" s="12"/>
      <c r="AC249" s="12"/>
      <c r="AD249" s="12" t="s">
        <v>684</v>
      </c>
    </row>
    <row r="250" spans="1:30" ht="14.25" x14ac:dyDescent="0.15">
      <c r="A250" s="12">
        <v>247</v>
      </c>
      <c r="B250" s="12">
        <v>0</v>
      </c>
      <c r="C250" s="12" t="s">
        <v>699</v>
      </c>
      <c r="D250" s="12" t="s">
        <v>697</v>
      </c>
      <c r="E250" s="12"/>
      <c r="F250" s="12">
        <v>740</v>
      </c>
      <c r="G250">
        <v>11610</v>
      </c>
      <c r="H250" s="12" t="s">
        <v>2056</v>
      </c>
      <c r="I250" s="12">
        <f>VLOOKUP(H250,基础资料!$A$2:$C$46,3,0)</f>
        <v>12</v>
      </c>
      <c r="J250" s="12" t="s">
        <v>18</v>
      </c>
      <c r="K250" s="12">
        <f>VLOOKUP(MID(J250,4,12),基础资料!$A$2:$C$46,3,0)</f>
        <v>9</v>
      </c>
      <c r="L250" s="12" t="s">
        <v>146</v>
      </c>
      <c r="M250" s="12">
        <f>VLOOKUP(L250,基础资料!$B$2:$C$46,2,0)</f>
        <v>43</v>
      </c>
      <c r="N250" s="12" t="s">
        <v>672</v>
      </c>
      <c r="O250" s="12">
        <f>VLOOKUP(LEFT(N250,2),基础资料!$B$2:$C$46,2,0)</f>
        <v>24</v>
      </c>
      <c r="P250" s="12" t="s">
        <v>19</v>
      </c>
      <c r="Q250" s="12">
        <f>VLOOKUP(LEFT(P250,2),基础资料!$B$2:$C$46,2,0)</f>
        <v>9</v>
      </c>
      <c r="R250" s="12"/>
      <c r="S250" s="18" t="s">
        <v>696</v>
      </c>
      <c r="T250" s="12" t="e">
        <f>VLOOKUP(S250,部门!$A$2:$B$49,2,0)</f>
        <v>#N/A</v>
      </c>
      <c r="U250" s="12" t="s">
        <v>62</v>
      </c>
      <c r="V250" s="15">
        <v>405</v>
      </c>
      <c r="W250" s="12">
        <f>IF(LEFT(V250,1)="b",VLOOKUP(V250,固定资产!$B$2:$C$838,2,0),VLOOKUP(VALUE(V250),固定资产!$B$2:$C$838,2,0))</f>
        <v>408</v>
      </c>
      <c r="X250" s="12" t="s">
        <v>700</v>
      </c>
      <c r="Y250" s="12">
        <f>VLOOKUP(X250,供应商!$A$1:$B$1045,2,0)</f>
        <v>70876</v>
      </c>
      <c r="Z250" s="12"/>
      <c r="AA250" s="12"/>
      <c r="AB250" s="12"/>
      <c r="AC250" s="12"/>
      <c r="AD250" s="12" t="s">
        <v>701</v>
      </c>
    </row>
    <row r="251" spans="1:30" ht="14.25" x14ac:dyDescent="0.15">
      <c r="A251" s="12">
        <v>248</v>
      </c>
      <c r="B251" s="12">
        <v>0</v>
      </c>
      <c r="C251" s="12" t="s">
        <v>702</v>
      </c>
      <c r="D251" s="12" t="s">
        <v>697</v>
      </c>
      <c r="E251" s="12"/>
      <c r="F251" s="12">
        <v>740</v>
      </c>
      <c r="G251">
        <v>11610</v>
      </c>
      <c r="H251" s="12" t="s">
        <v>2056</v>
      </c>
      <c r="I251" s="12">
        <f>VLOOKUP(H251,基础资料!$A$2:$C$46,3,0)</f>
        <v>12</v>
      </c>
      <c r="J251" s="12" t="s">
        <v>18</v>
      </c>
      <c r="K251" s="12">
        <f>VLOOKUP(MID(J251,4,12),基础资料!$A$2:$C$46,3,0)</f>
        <v>9</v>
      </c>
      <c r="L251" s="12" t="s">
        <v>146</v>
      </c>
      <c r="M251" s="12">
        <f>VLOOKUP(L251,基础资料!$B$2:$C$46,2,0)</f>
        <v>43</v>
      </c>
      <c r="N251" s="12" t="s">
        <v>672</v>
      </c>
      <c r="O251" s="12">
        <f>VLOOKUP(LEFT(N251,2),基础资料!$B$2:$C$46,2,0)</f>
        <v>24</v>
      </c>
      <c r="P251" s="12" t="s">
        <v>19</v>
      </c>
      <c r="Q251" s="12">
        <f>VLOOKUP(LEFT(P251,2),基础资料!$B$2:$C$46,2,0)</f>
        <v>9</v>
      </c>
      <c r="R251" s="12"/>
      <c r="S251" s="18" t="s">
        <v>696</v>
      </c>
      <c r="T251" s="12" t="e">
        <f>VLOOKUP(S251,部门!$A$2:$B$49,2,0)</f>
        <v>#N/A</v>
      </c>
      <c r="U251" s="12" t="s">
        <v>62</v>
      </c>
      <c r="V251" s="15">
        <v>406</v>
      </c>
      <c r="W251" s="12">
        <f>IF(LEFT(V251,1)="b",VLOOKUP(V251,固定资产!$B$2:$C$838,2,0),VLOOKUP(VALUE(V251),固定资产!$B$2:$C$838,2,0))</f>
        <v>409</v>
      </c>
      <c r="X251" s="12" t="s">
        <v>700</v>
      </c>
      <c r="Y251" s="12">
        <f>VLOOKUP(X251,供应商!$A$1:$B$1045,2,0)</f>
        <v>70876</v>
      </c>
      <c r="Z251" s="12"/>
      <c r="AA251" s="12"/>
      <c r="AB251" s="12"/>
      <c r="AC251" s="12"/>
      <c r="AD251" s="12" t="s">
        <v>701</v>
      </c>
    </row>
    <row r="252" spans="1:30" ht="14.25" x14ac:dyDescent="0.15">
      <c r="A252" s="12">
        <v>249</v>
      </c>
      <c r="B252" s="12">
        <v>0</v>
      </c>
      <c r="C252" s="12" t="s">
        <v>703</v>
      </c>
      <c r="D252" s="12" t="s">
        <v>697</v>
      </c>
      <c r="E252" s="12"/>
      <c r="F252" s="12">
        <v>740</v>
      </c>
      <c r="G252">
        <v>11610</v>
      </c>
      <c r="H252" s="12" t="s">
        <v>2056</v>
      </c>
      <c r="I252" s="12">
        <f>VLOOKUP(H252,基础资料!$A$2:$C$46,3,0)</f>
        <v>12</v>
      </c>
      <c r="J252" s="12" t="s">
        <v>18</v>
      </c>
      <c r="K252" s="12">
        <f>VLOOKUP(MID(J252,4,12),基础资料!$A$2:$C$46,3,0)</f>
        <v>9</v>
      </c>
      <c r="L252" s="12" t="s">
        <v>146</v>
      </c>
      <c r="M252" s="12">
        <f>VLOOKUP(L252,基础资料!$B$2:$C$46,2,0)</f>
        <v>43</v>
      </c>
      <c r="N252" s="12" t="s">
        <v>672</v>
      </c>
      <c r="O252" s="12">
        <f>VLOOKUP(LEFT(N252,2),基础资料!$B$2:$C$46,2,0)</f>
        <v>24</v>
      </c>
      <c r="P252" s="12" t="s">
        <v>19</v>
      </c>
      <c r="Q252" s="12">
        <f>VLOOKUP(LEFT(P252,2),基础资料!$B$2:$C$46,2,0)</f>
        <v>9</v>
      </c>
      <c r="R252" s="12"/>
      <c r="S252" s="18" t="s">
        <v>696</v>
      </c>
      <c r="T252" s="12" t="e">
        <f>VLOOKUP(S252,部门!$A$2:$B$49,2,0)</f>
        <v>#N/A</v>
      </c>
      <c r="U252" s="12" t="s">
        <v>62</v>
      </c>
      <c r="V252" s="15">
        <v>406</v>
      </c>
      <c r="W252" s="12">
        <f>IF(LEFT(V252,1)="b",VLOOKUP(V252,固定资产!$B$2:$C$838,2,0),VLOOKUP(VALUE(V252),固定资产!$B$2:$C$838,2,0))</f>
        <v>409</v>
      </c>
      <c r="X252" s="12" t="s">
        <v>700</v>
      </c>
      <c r="Y252" s="12">
        <f>VLOOKUP(X252,供应商!$A$1:$B$1045,2,0)</f>
        <v>70876</v>
      </c>
      <c r="Z252" s="12"/>
      <c r="AA252" s="12"/>
      <c r="AB252" s="12"/>
      <c r="AC252" s="12"/>
      <c r="AD252" s="12" t="s">
        <v>701</v>
      </c>
    </row>
    <row r="253" spans="1:30" ht="14.25" x14ac:dyDescent="0.15">
      <c r="A253" s="12">
        <v>250</v>
      </c>
      <c r="B253" s="12">
        <v>0.37</v>
      </c>
      <c r="C253" s="12" t="s">
        <v>704</v>
      </c>
      <c r="D253" s="12" t="s">
        <v>705</v>
      </c>
      <c r="E253" s="12"/>
      <c r="F253" s="12">
        <v>740</v>
      </c>
      <c r="G253">
        <v>11610</v>
      </c>
      <c r="H253" s="12" t="s">
        <v>2056</v>
      </c>
      <c r="I253" s="12">
        <f>VLOOKUP(H253,基础资料!$A$2:$C$46,3,0)</f>
        <v>12</v>
      </c>
      <c r="J253" s="12" t="s">
        <v>18</v>
      </c>
      <c r="K253" s="12">
        <f>VLOOKUP(MID(J253,4,12),基础资料!$A$2:$C$46,3,0)</f>
        <v>9</v>
      </c>
      <c r="L253" s="12" t="s">
        <v>146</v>
      </c>
      <c r="M253" s="12">
        <f>VLOOKUP(L253,基础资料!$B$2:$C$46,2,0)</f>
        <v>43</v>
      </c>
      <c r="N253" s="12" t="s">
        <v>672</v>
      </c>
      <c r="O253" s="12">
        <f>VLOOKUP(LEFT(N253,2),基础资料!$B$2:$C$46,2,0)</f>
        <v>24</v>
      </c>
      <c r="P253" s="12" t="s">
        <v>19</v>
      </c>
      <c r="Q253" s="12">
        <f>VLOOKUP(LEFT(P253,2),基础资料!$B$2:$C$46,2,0)</f>
        <v>9</v>
      </c>
      <c r="R253" s="12"/>
      <c r="S253" s="18" t="s">
        <v>696</v>
      </c>
      <c r="T253" s="12" t="e">
        <f>VLOOKUP(S253,部门!$A$2:$B$49,2,0)</f>
        <v>#N/A</v>
      </c>
      <c r="U253" s="12" t="s">
        <v>62</v>
      </c>
      <c r="V253" s="15" t="s">
        <v>706</v>
      </c>
      <c r="W253" s="12">
        <f>IF(LEFT(V253,1)="b",VLOOKUP(V253,固定资产!$B$2:$C$838,2,0),VLOOKUP(VALUE(V253),固定资产!$B$2:$C$838,2,0))</f>
        <v>609</v>
      </c>
      <c r="X253" s="12" t="s">
        <v>700</v>
      </c>
      <c r="Y253" s="12">
        <f>VLOOKUP(X253,供应商!$A$1:$B$1045,2,0)</f>
        <v>70876</v>
      </c>
      <c r="Z253" s="12"/>
      <c r="AA253" s="12"/>
      <c r="AB253" s="12"/>
      <c r="AC253" s="12"/>
      <c r="AD253" s="12" t="s">
        <v>701</v>
      </c>
    </row>
    <row r="254" spans="1:30" ht="14.25" x14ac:dyDescent="0.15">
      <c r="A254" s="12">
        <v>251</v>
      </c>
      <c r="B254" s="12">
        <v>0.37</v>
      </c>
      <c r="C254" s="12" t="s">
        <v>707</v>
      </c>
      <c r="D254" s="12" t="s">
        <v>705</v>
      </c>
      <c r="E254" s="12"/>
      <c r="F254" s="12">
        <v>740</v>
      </c>
      <c r="G254">
        <v>11610</v>
      </c>
      <c r="H254" s="12" t="s">
        <v>2056</v>
      </c>
      <c r="I254" s="12">
        <f>VLOOKUP(H254,基础资料!$A$2:$C$46,3,0)</f>
        <v>12</v>
      </c>
      <c r="J254" s="12" t="s">
        <v>18</v>
      </c>
      <c r="K254" s="12">
        <f>VLOOKUP(MID(J254,4,12),基础资料!$A$2:$C$46,3,0)</f>
        <v>9</v>
      </c>
      <c r="L254" s="12" t="s">
        <v>146</v>
      </c>
      <c r="M254" s="12">
        <f>VLOOKUP(L254,基础资料!$B$2:$C$46,2,0)</f>
        <v>43</v>
      </c>
      <c r="N254" s="12" t="s">
        <v>672</v>
      </c>
      <c r="O254" s="12">
        <f>VLOOKUP(LEFT(N254,2),基础资料!$B$2:$C$46,2,0)</f>
        <v>24</v>
      </c>
      <c r="P254" s="12" t="s">
        <v>19</v>
      </c>
      <c r="Q254" s="12">
        <f>VLOOKUP(LEFT(P254,2),基础资料!$B$2:$C$46,2,0)</f>
        <v>9</v>
      </c>
      <c r="R254" s="12"/>
      <c r="S254" s="18" t="s">
        <v>696</v>
      </c>
      <c r="T254" s="12" t="e">
        <f>VLOOKUP(S254,部门!$A$2:$B$49,2,0)</f>
        <v>#N/A</v>
      </c>
      <c r="U254" s="12" t="s">
        <v>62</v>
      </c>
      <c r="V254" s="15" t="s">
        <v>706</v>
      </c>
      <c r="W254" s="12">
        <f>IF(LEFT(V254,1)="b",VLOOKUP(V254,固定资产!$B$2:$C$838,2,0),VLOOKUP(VALUE(V254),固定资产!$B$2:$C$838,2,0))</f>
        <v>609</v>
      </c>
      <c r="X254" s="12" t="s">
        <v>700</v>
      </c>
      <c r="Y254" s="12">
        <f>VLOOKUP(X254,供应商!$A$1:$B$1045,2,0)</f>
        <v>70876</v>
      </c>
      <c r="Z254" s="12"/>
      <c r="AA254" s="12"/>
      <c r="AB254" s="12"/>
      <c r="AC254" s="12"/>
      <c r="AD254" s="12" t="s">
        <v>701</v>
      </c>
    </row>
    <row r="255" spans="1:30" ht="14.25" x14ac:dyDescent="0.15">
      <c r="A255" s="12">
        <v>252</v>
      </c>
      <c r="B255" s="12">
        <v>0</v>
      </c>
      <c r="C255" s="12" t="s">
        <v>708</v>
      </c>
      <c r="D255" s="12" t="s">
        <v>709</v>
      </c>
      <c r="E255" s="12"/>
      <c r="F255" s="12">
        <v>0</v>
      </c>
      <c r="G255">
        <v>11610</v>
      </c>
      <c r="H255" s="12" t="s">
        <v>2056</v>
      </c>
      <c r="I255" s="12">
        <f>VLOOKUP(H255,基础资料!$A$2:$C$46,3,0)</f>
        <v>12</v>
      </c>
      <c r="J255" s="12" t="s">
        <v>18</v>
      </c>
      <c r="K255" s="12">
        <f>VLOOKUP(MID(J255,4,12),基础资料!$A$2:$C$46,3,0)</f>
        <v>9</v>
      </c>
      <c r="L255" s="12" t="s">
        <v>146</v>
      </c>
      <c r="M255" s="12">
        <f>VLOOKUP(L255,基础资料!$B$2:$C$46,2,0)</f>
        <v>43</v>
      </c>
      <c r="N255" s="12" t="s">
        <v>672</v>
      </c>
      <c r="O255" s="12">
        <f>VLOOKUP(LEFT(N255,2),基础资料!$B$2:$C$46,2,0)</f>
        <v>24</v>
      </c>
      <c r="P255" s="12" t="s">
        <v>19</v>
      </c>
      <c r="Q255" s="12">
        <f>VLOOKUP(LEFT(P255,2),基础资料!$B$2:$C$46,2,0)</f>
        <v>9</v>
      </c>
      <c r="R255" s="12"/>
      <c r="S255" s="18" t="s">
        <v>696</v>
      </c>
      <c r="T255" s="12" t="e">
        <f>VLOOKUP(S255,部门!$A$2:$B$49,2,0)</f>
        <v>#N/A</v>
      </c>
      <c r="U255" s="12" t="s">
        <v>62</v>
      </c>
      <c r="V255" s="15">
        <v>401</v>
      </c>
      <c r="W255" s="12">
        <f>IF(LEFT(V255,1)="b",VLOOKUP(V255,固定资产!$B$2:$C$838,2,0),VLOOKUP(VALUE(V255),固定资产!$B$2:$C$838,2,0))</f>
        <v>404</v>
      </c>
      <c r="X255" s="12" t="s">
        <v>194</v>
      </c>
      <c r="Y255" s="12">
        <f>VLOOKUP(X255,供应商!$A$1:$B$1045,2,0)</f>
        <v>63296</v>
      </c>
      <c r="Z255" s="12"/>
      <c r="AA255" s="12"/>
      <c r="AB255" s="12"/>
      <c r="AC255" s="12"/>
      <c r="AD255" s="12" t="s">
        <v>710</v>
      </c>
    </row>
    <row r="256" spans="1:30" ht="14.25" x14ac:dyDescent="0.15">
      <c r="A256" s="12">
        <v>253</v>
      </c>
      <c r="B256" s="12">
        <v>0</v>
      </c>
      <c r="C256" s="12" t="s">
        <v>711</v>
      </c>
      <c r="D256" s="12" t="s">
        <v>709</v>
      </c>
      <c r="E256" s="12"/>
      <c r="F256" s="12">
        <v>0</v>
      </c>
      <c r="G256">
        <v>11610</v>
      </c>
      <c r="H256" s="12" t="s">
        <v>2056</v>
      </c>
      <c r="I256" s="12">
        <f>VLOOKUP(H256,基础资料!$A$2:$C$46,3,0)</f>
        <v>12</v>
      </c>
      <c r="J256" s="12" t="s">
        <v>18</v>
      </c>
      <c r="K256" s="12">
        <f>VLOOKUP(MID(J256,4,12),基础资料!$A$2:$C$46,3,0)</f>
        <v>9</v>
      </c>
      <c r="L256" s="12" t="s">
        <v>146</v>
      </c>
      <c r="M256" s="12">
        <f>VLOOKUP(L256,基础资料!$B$2:$C$46,2,0)</f>
        <v>43</v>
      </c>
      <c r="N256" s="12" t="s">
        <v>672</v>
      </c>
      <c r="O256" s="12">
        <f>VLOOKUP(LEFT(N256,2),基础资料!$B$2:$C$46,2,0)</f>
        <v>24</v>
      </c>
      <c r="P256" s="12" t="s">
        <v>19</v>
      </c>
      <c r="Q256" s="12">
        <f>VLOOKUP(LEFT(P256,2),基础资料!$B$2:$C$46,2,0)</f>
        <v>9</v>
      </c>
      <c r="R256" s="12"/>
      <c r="S256" s="18" t="s">
        <v>696</v>
      </c>
      <c r="T256" s="12" t="e">
        <f>VLOOKUP(S256,部门!$A$2:$B$49,2,0)</f>
        <v>#N/A</v>
      </c>
      <c r="U256" s="12" t="s">
        <v>62</v>
      </c>
      <c r="V256" s="15">
        <v>401</v>
      </c>
      <c r="W256" s="12">
        <f>IF(LEFT(V256,1)="b",VLOOKUP(V256,固定资产!$B$2:$C$838,2,0),VLOOKUP(VALUE(V256),固定资产!$B$2:$C$838,2,0))</f>
        <v>404</v>
      </c>
      <c r="X256" s="12" t="s">
        <v>194</v>
      </c>
      <c r="Y256" s="12">
        <f>VLOOKUP(X256,供应商!$A$1:$B$1045,2,0)</f>
        <v>63296</v>
      </c>
      <c r="Z256" s="12"/>
      <c r="AA256" s="12"/>
      <c r="AB256" s="12"/>
      <c r="AC256" s="12"/>
      <c r="AD256" s="12"/>
    </row>
    <row r="257" spans="1:30" ht="14.25" x14ac:dyDescent="0.15">
      <c r="A257" s="12">
        <v>254</v>
      </c>
      <c r="B257" s="12">
        <v>0</v>
      </c>
      <c r="C257" s="12" t="s">
        <v>712</v>
      </c>
      <c r="D257" s="12" t="s">
        <v>713</v>
      </c>
      <c r="E257" s="12"/>
      <c r="F257" s="12" t="s">
        <v>714</v>
      </c>
      <c r="G257">
        <v>11610</v>
      </c>
      <c r="H257" s="12" t="s">
        <v>2056</v>
      </c>
      <c r="I257" s="12">
        <f>VLOOKUP(H257,基础资料!$A$2:$C$46,3,0)</f>
        <v>12</v>
      </c>
      <c r="J257" s="12" t="s">
        <v>18</v>
      </c>
      <c r="K257" s="12">
        <f>VLOOKUP(MID(J257,4,12),基础资料!$A$2:$C$46,3,0)</f>
        <v>9</v>
      </c>
      <c r="L257" s="12" t="s">
        <v>146</v>
      </c>
      <c r="M257" s="12">
        <f>VLOOKUP(L257,基础资料!$B$2:$C$46,2,0)</f>
        <v>43</v>
      </c>
      <c r="N257" s="12" t="s">
        <v>672</v>
      </c>
      <c r="O257" s="12">
        <f>VLOOKUP(LEFT(N257,2),基础资料!$B$2:$C$46,2,0)</f>
        <v>24</v>
      </c>
      <c r="P257" s="12" t="s">
        <v>19</v>
      </c>
      <c r="Q257" s="12">
        <f>VLOOKUP(LEFT(P257,2),基础资料!$B$2:$C$46,2,0)</f>
        <v>9</v>
      </c>
      <c r="R257" s="12"/>
      <c r="S257" s="18" t="s">
        <v>696</v>
      </c>
      <c r="T257" s="12" t="e">
        <f>VLOOKUP(S257,部门!$A$2:$B$49,2,0)</f>
        <v>#N/A</v>
      </c>
      <c r="U257" s="12" t="s">
        <v>62</v>
      </c>
      <c r="V257" s="15">
        <v>73</v>
      </c>
      <c r="W257" s="12">
        <f>IF(LEFT(V257,1)="b",VLOOKUP(V257,固定资产!$B$2:$C$838,2,0),VLOOKUP(VALUE(V257),固定资产!$B$2:$C$838,2,0))</f>
        <v>73</v>
      </c>
      <c r="X257" s="12" t="s">
        <v>60</v>
      </c>
      <c r="Y257" s="12">
        <f>VLOOKUP(X257,供应商!$A$1:$B$1045,2,0)</f>
        <v>13405</v>
      </c>
      <c r="Z257" s="12"/>
      <c r="AA257" s="12"/>
      <c r="AB257" s="12"/>
      <c r="AC257" s="12"/>
      <c r="AD257" s="12" t="s">
        <v>701</v>
      </c>
    </row>
    <row r="258" spans="1:30" ht="14.25" x14ac:dyDescent="0.15">
      <c r="A258" s="12">
        <v>255</v>
      </c>
      <c r="B258" s="12">
        <v>0</v>
      </c>
      <c r="C258" s="12" t="s">
        <v>715</v>
      </c>
      <c r="D258" s="12" t="s">
        <v>713</v>
      </c>
      <c r="E258" s="12"/>
      <c r="F258" s="12" t="s">
        <v>714</v>
      </c>
      <c r="G258">
        <v>11610</v>
      </c>
      <c r="H258" s="12" t="s">
        <v>2056</v>
      </c>
      <c r="I258" s="12">
        <f>VLOOKUP(H258,基础资料!$A$2:$C$46,3,0)</f>
        <v>12</v>
      </c>
      <c r="J258" s="12" t="s">
        <v>18</v>
      </c>
      <c r="K258" s="12">
        <f>VLOOKUP(MID(J258,4,12),基础资料!$A$2:$C$46,3,0)</f>
        <v>9</v>
      </c>
      <c r="L258" s="12" t="s">
        <v>146</v>
      </c>
      <c r="M258" s="12">
        <f>VLOOKUP(L258,基础资料!$B$2:$C$46,2,0)</f>
        <v>43</v>
      </c>
      <c r="N258" s="12" t="s">
        <v>672</v>
      </c>
      <c r="O258" s="12">
        <f>VLOOKUP(LEFT(N258,2),基础资料!$B$2:$C$46,2,0)</f>
        <v>24</v>
      </c>
      <c r="P258" s="12" t="s">
        <v>19</v>
      </c>
      <c r="Q258" s="12">
        <f>VLOOKUP(LEFT(P258,2),基础资料!$B$2:$C$46,2,0)</f>
        <v>9</v>
      </c>
      <c r="R258" s="12"/>
      <c r="S258" s="18" t="s">
        <v>696</v>
      </c>
      <c r="T258" s="12" t="e">
        <f>VLOOKUP(S258,部门!$A$2:$B$49,2,0)</f>
        <v>#N/A</v>
      </c>
      <c r="U258" s="12" t="s">
        <v>62</v>
      </c>
      <c r="V258" s="15">
        <v>92</v>
      </c>
      <c r="W258" s="12">
        <f>IF(LEFT(V258,1)="b",VLOOKUP(V258,固定资产!$B$2:$C$838,2,0),VLOOKUP(VALUE(V258),固定资产!$B$2:$C$838,2,0))</f>
        <v>92</v>
      </c>
      <c r="X258" s="12" t="s">
        <v>60</v>
      </c>
      <c r="Y258" s="12">
        <f>VLOOKUP(X258,供应商!$A$1:$B$1045,2,0)</f>
        <v>13405</v>
      </c>
      <c r="Z258" s="12"/>
      <c r="AA258" s="12"/>
      <c r="AB258" s="12"/>
      <c r="AC258" s="12"/>
      <c r="AD258" s="12" t="s">
        <v>701</v>
      </c>
    </row>
    <row r="259" spans="1:30" ht="14.25" x14ac:dyDescent="0.15">
      <c r="A259" s="12">
        <v>256</v>
      </c>
      <c r="B259" s="12">
        <v>0</v>
      </c>
      <c r="C259" s="12" t="s">
        <v>716</v>
      </c>
      <c r="D259" s="12" t="s">
        <v>713</v>
      </c>
      <c r="E259" s="12"/>
      <c r="F259" s="12">
        <v>740</v>
      </c>
      <c r="G259">
        <v>11610</v>
      </c>
      <c r="H259" s="12" t="s">
        <v>2056</v>
      </c>
      <c r="I259" s="12">
        <f>VLOOKUP(H259,基础资料!$A$2:$C$46,3,0)</f>
        <v>12</v>
      </c>
      <c r="J259" s="12" t="s">
        <v>18</v>
      </c>
      <c r="K259" s="12">
        <f>VLOOKUP(MID(J259,4,12),基础资料!$A$2:$C$46,3,0)</f>
        <v>9</v>
      </c>
      <c r="L259" s="12" t="s">
        <v>146</v>
      </c>
      <c r="M259" s="12">
        <f>VLOOKUP(L259,基础资料!$B$2:$C$46,2,0)</f>
        <v>43</v>
      </c>
      <c r="N259" s="12" t="s">
        <v>672</v>
      </c>
      <c r="O259" s="12">
        <f>VLOOKUP(LEFT(N259,2),基础资料!$B$2:$C$46,2,0)</f>
        <v>24</v>
      </c>
      <c r="P259" s="12" t="s">
        <v>19</v>
      </c>
      <c r="Q259" s="12">
        <f>VLOOKUP(LEFT(P259,2),基础资料!$B$2:$C$46,2,0)</f>
        <v>9</v>
      </c>
      <c r="R259" s="12"/>
      <c r="S259" s="18" t="s">
        <v>696</v>
      </c>
      <c r="T259" s="12" t="e">
        <f>VLOOKUP(S259,部门!$A$2:$B$49,2,0)</f>
        <v>#N/A</v>
      </c>
      <c r="U259" s="12" t="s">
        <v>62</v>
      </c>
      <c r="V259" s="15">
        <v>263</v>
      </c>
      <c r="W259" s="12">
        <f>IF(LEFT(V259,1)="b",VLOOKUP(V259,固定资产!$B$2:$C$838,2,0),VLOOKUP(VALUE(V259),固定资产!$B$2:$C$838,2,0))</f>
        <v>264</v>
      </c>
      <c r="X259" s="12" t="s">
        <v>717</v>
      </c>
      <c r="Y259" s="12">
        <f>VLOOKUP(X259,供应商!$A$1:$B$1045,2,0)</f>
        <v>56597</v>
      </c>
      <c r="Z259" s="12"/>
      <c r="AA259" s="12"/>
      <c r="AB259" s="12"/>
      <c r="AC259" s="12"/>
      <c r="AD259" s="12" t="s">
        <v>701</v>
      </c>
    </row>
    <row r="260" spans="1:30" ht="14.25" x14ac:dyDescent="0.15">
      <c r="A260" s="12">
        <v>257</v>
      </c>
      <c r="B260" s="12">
        <v>0</v>
      </c>
      <c r="C260" s="12" t="s">
        <v>718</v>
      </c>
      <c r="D260" s="12" t="s">
        <v>713</v>
      </c>
      <c r="E260" s="12"/>
      <c r="F260" s="12">
        <v>740</v>
      </c>
      <c r="G260">
        <v>11610</v>
      </c>
      <c r="H260" s="12" t="s">
        <v>2056</v>
      </c>
      <c r="I260" s="12">
        <f>VLOOKUP(H260,基础资料!$A$2:$C$46,3,0)</f>
        <v>12</v>
      </c>
      <c r="J260" s="12" t="s">
        <v>18</v>
      </c>
      <c r="K260" s="12">
        <f>VLOOKUP(MID(J260,4,12),基础资料!$A$2:$C$46,3,0)</f>
        <v>9</v>
      </c>
      <c r="L260" s="12" t="s">
        <v>146</v>
      </c>
      <c r="M260" s="12">
        <f>VLOOKUP(L260,基础资料!$B$2:$C$46,2,0)</f>
        <v>43</v>
      </c>
      <c r="N260" s="12" t="s">
        <v>672</v>
      </c>
      <c r="O260" s="12">
        <f>VLOOKUP(LEFT(N260,2),基础资料!$B$2:$C$46,2,0)</f>
        <v>24</v>
      </c>
      <c r="P260" s="12" t="s">
        <v>19</v>
      </c>
      <c r="Q260" s="12">
        <f>VLOOKUP(LEFT(P260,2),基础资料!$B$2:$C$46,2,0)</f>
        <v>9</v>
      </c>
      <c r="R260" s="12"/>
      <c r="S260" s="18" t="s">
        <v>696</v>
      </c>
      <c r="T260" s="12" t="e">
        <f>VLOOKUP(S260,部门!$A$2:$B$49,2,0)</f>
        <v>#N/A</v>
      </c>
      <c r="U260" s="12" t="s">
        <v>62</v>
      </c>
      <c r="V260" s="15">
        <v>263</v>
      </c>
      <c r="W260" s="12">
        <f>IF(LEFT(V260,1)="b",VLOOKUP(V260,固定资产!$B$2:$C$838,2,0),VLOOKUP(VALUE(V260),固定资产!$B$2:$C$838,2,0))</f>
        <v>264</v>
      </c>
      <c r="X260" s="12" t="s">
        <v>717</v>
      </c>
      <c r="Y260" s="12">
        <f>VLOOKUP(X260,供应商!$A$1:$B$1045,2,0)</f>
        <v>56597</v>
      </c>
      <c r="Z260" s="12"/>
      <c r="AA260" s="12"/>
      <c r="AB260" s="12"/>
      <c r="AC260" s="12"/>
      <c r="AD260" s="12" t="s">
        <v>701</v>
      </c>
    </row>
    <row r="261" spans="1:30" ht="14.25" x14ac:dyDescent="0.15">
      <c r="A261" s="12">
        <v>258</v>
      </c>
      <c r="B261" s="12">
        <v>0</v>
      </c>
      <c r="C261" s="12" t="s">
        <v>719</v>
      </c>
      <c r="D261" s="12" t="s">
        <v>713</v>
      </c>
      <c r="E261" s="12"/>
      <c r="F261" s="12">
        <v>740</v>
      </c>
      <c r="G261">
        <v>11610</v>
      </c>
      <c r="H261" s="12" t="s">
        <v>2056</v>
      </c>
      <c r="I261" s="12">
        <f>VLOOKUP(H261,基础资料!$A$2:$C$46,3,0)</f>
        <v>12</v>
      </c>
      <c r="J261" s="12" t="s">
        <v>18</v>
      </c>
      <c r="K261" s="12">
        <f>VLOOKUP(MID(J261,4,12),基础资料!$A$2:$C$46,3,0)</f>
        <v>9</v>
      </c>
      <c r="L261" s="12" t="s">
        <v>146</v>
      </c>
      <c r="M261" s="12">
        <f>VLOOKUP(L261,基础资料!$B$2:$C$46,2,0)</f>
        <v>43</v>
      </c>
      <c r="N261" s="12" t="s">
        <v>672</v>
      </c>
      <c r="O261" s="12">
        <f>VLOOKUP(LEFT(N261,2),基础资料!$B$2:$C$46,2,0)</f>
        <v>24</v>
      </c>
      <c r="P261" s="12" t="s">
        <v>19</v>
      </c>
      <c r="Q261" s="12">
        <f>VLOOKUP(LEFT(P261,2),基础资料!$B$2:$C$46,2,0)</f>
        <v>9</v>
      </c>
      <c r="R261" s="12"/>
      <c r="S261" s="18" t="s">
        <v>696</v>
      </c>
      <c r="T261" s="12" t="e">
        <f>VLOOKUP(S261,部门!$A$2:$B$49,2,0)</f>
        <v>#N/A</v>
      </c>
      <c r="U261" s="12" t="s">
        <v>62</v>
      </c>
      <c r="V261" s="15">
        <v>286</v>
      </c>
      <c r="W261" s="12">
        <f>IF(LEFT(V261,1)="b",VLOOKUP(V261,固定资产!$B$2:$C$838,2,0),VLOOKUP(VALUE(V261),固定资产!$B$2:$C$838,2,0))</f>
        <v>288</v>
      </c>
      <c r="X261" s="12" t="s">
        <v>717</v>
      </c>
      <c r="Y261" s="12">
        <f>VLOOKUP(X261,供应商!$A$1:$B$1045,2,0)</f>
        <v>56597</v>
      </c>
      <c r="Z261" s="12"/>
      <c r="AA261" s="12"/>
      <c r="AB261" s="12"/>
      <c r="AC261" s="12"/>
      <c r="AD261" s="12" t="s">
        <v>701</v>
      </c>
    </row>
    <row r="262" spans="1:30" ht="14.25" x14ac:dyDescent="0.15">
      <c r="A262" s="12">
        <v>259</v>
      </c>
      <c r="B262" s="12">
        <v>0</v>
      </c>
      <c r="C262" s="12" t="s">
        <v>720</v>
      </c>
      <c r="D262" s="12" t="s">
        <v>713</v>
      </c>
      <c r="E262" s="12"/>
      <c r="F262" s="12">
        <v>740</v>
      </c>
      <c r="G262">
        <v>11610</v>
      </c>
      <c r="H262" s="12" t="s">
        <v>2056</v>
      </c>
      <c r="I262" s="12">
        <f>VLOOKUP(H262,基础资料!$A$2:$C$46,3,0)</f>
        <v>12</v>
      </c>
      <c r="J262" s="12" t="s">
        <v>18</v>
      </c>
      <c r="K262" s="12">
        <f>VLOOKUP(MID(J262,4,12),基础资料!$A$2:$C$46,3,0)</f>
        <v>9</v>
      </c>
      <c r="L262" s="12" t="s">
        <v>146</v>
      </c>
      <c r="M262" s="12">
        <f>VLOOKUP(L262,基础资料!$B$2:$C$46,2,0)</f>
        <v>43</v>
      </c>
      <c r="N262" s="12" t="s">
        <v>672</v>
      </c>
      <c r="O262" s="12">
        <f>VLOOKUP(LEFT(N262,2),基础资料!$B$2:$C$46,2,0)</f>
        <v>24</v>
      </c>
      <c r="P262" s="12" t="s">
        <v>19</v>
      </c>
      <c r="Q262" s="12">
        <f>VLOOKUP(LEFT(P262,2),基础资料!$B$2:$C$46,2,0)</f>
        <v>9</v>
      </c>
      <c r="R262" s="12"/>
      <c r="S262" s="18" t="s">
        <v>696</v>
      </c>
      <c r="T262" s="12" t="e">
        <f>VLOOKUP(S262,部门!$A$2:$B$49,2,0)</f>
        <v>#N/A</v>
      </c>
      <c r="U262" s="12" t="s">
        <v>176</v>
      </c>
      <c r="V262" s="15"/>
      <c r="W262" s="12" t="e">
        <f>IF(LEFT(V262,1)="b",VLOOKUP(V262,固定资产!$B$2:$C$838,2,0),VLOOKUP(VALUE(V262),固定资产!$B$2:$C$838,2,0))</f>
        <v>#N/A</v>
      </c>
      <c r="X262" s="12" t="s">
        <v>60</v>
      </c>
      <c r="Y262" s="12">
        <f>VLOOKUP(X262,供应商!$A$1:$B$1045,2,0)</f>
        <v>13405</v>
      </c>
      <c r="Z262" s="12"/>
      <c r="AA262" s="12"/>
      <c r="AB262" s="12"/>
      <c r="AC262" s="12"/>
      <c r="AD262" s="12"/>
    </row>
    <row r="263" spans="1:30" ht="14.25" x14ac:dyDescent="0.15">
      <c r="A263" s="12">
        <v>260</v>
      </c>
      <c r="B263" s="12">
        <v>2.2000000000000002</v>
      </c>
      <c r="C263" s="12" t="s">
        <v>721</v>
      </c>
      <c r="D263" s="12" t="s">
        <v>722</v>
      </c>
      <c r="E263" s="12"/>
      <c r="F263" s="12" t="s">
        <v>723</v>
      </c>
      <c r="G263">
        <v>11610</v>
      </c>
      <c r="H263" s="12" t="s">
        <v>2056</v>
      </c>
      <c r="I263" s="12">
        <f>VLOOKUP(H263,基础资料!$A$2:$C$46,3,0)</f>
        <v>12</v>
      </c>
      <c r="J263" s="12" t="s">
        <v>18</v>
      </c>
      <c r="K263" s="12">
        <f>VLOOKUP(MID(J263,4,12),基础资料!$A$2:$C$46,3,0)</f>
        <v>9</v>
      </c>
      <c r="L263" s="12" t="s">
        <v>20</v>
      </c>
      <c r="M263" s="12">
        <f>VLOOKUP(L263,基础资料!$B$2:$C$46,2,0)</f>
        <v>15</v>
      </c>
      <c r="N263" s="12" t="s">
        <v>672</v>
      </c>
      <c r="O263" s="12">
        <f>VLOOKUP(LEFT(N263,2),基础资料!$B$2:$C$46,2,0)</f>
        <v>24</v>
      </c>
      <c r="P263" s="12" t="s">
        <v>19</v>
      </c>
      <c r="Q263" s="12">
        <f>VLOOKUP(LEFT(P263,2),基础资料!$B$2:$C$46,2,0)</f>
        <v>9</v>
      </c>
      <c r="R263" s="12"/>
      <c r="S263" s="18" t="s">
        <v>696</v>
      </c>
      <c r="T263" s="12" t="e">
        <f>VLOOKUP(S263,部门!$A$2:$B$49,2,0)</f>
        <v>#N/A</v>
      </c>
      <c r="U263" s="12" t="s">
        <v>62</v>
      </c>
      <c r="V263" s="15">
        <v>59</v>
      </c>
      <c r="W263" s="12">
        <f>IF(LEFT(V263,1)="b",VLOOKUP(V263,固定资产!$B$2:$C$838,2,0),VLOOKUP(VALUE(V263),固定资产!$B$2:$C$838,2,0))</f>
        <v>59</v>
      </c>
      <c r="X263" s="12" t="s">
        <v>330</v>
      </c>
      <c r="Y263" s="12" t="e">
        <f>VLOOKUP(X263,供应商!$A$1:$B$1045,2,0)</f>
        <v>#N/A</v>
      </c>
      <c r="Z263" s="12"/>
      <c r="AA263" s="12"/>
      <c r="AB263" s="12"/>
      <c r="AC263" s="12"/>
      <c r="AD263" s="12" t="s">
        <v>724</v>
      </c>
    </row>
    <row r="264" spans="1:30" ht="14.25" x14ac:dyDescent="0.15">
      <c r="A264" s="12">
        <v>261</v>
      </c>
      <c r="B264" s="12">
        <v>0</v>
      </c>
      <c r="C264" s="12" t="s">
        <v>725</v>
      </c>
      <c r="D264" s="12" t="s">
        <v>697</v>
      </c>
      <c r="E264" s="12"/>
      <c r="F264" s="12"/>
      <c r="G264">
        <v>11610</v>
      </c>
      <c r="H264" s="12" t="s">
        <v>97</v>
      </c>
      <c r="I264" s="12">
        <f>VLOOKUP(H264,基础资料!$A$2:$C$46,3,0)</f>
        <v>46</v>
      </c>
      <c r="J264" s="12" t="s">
        <v>18</v>
      </c>
      <c r="K264" s="12">
        <f>VLOOKUP(MID(J264,4,12),基础资料!$A$2:$C$46,3,0)</f>
        <v>9</v>
      </c>
      <c r="L264" s="12" t="s">
        <v>146</v>
      </c>
      <c r="M264" s="12">
        <f>VLOOKUP(L264,基础资料!$B$2:$C$46,2,0)</f>
        <v>43</v>
      </c>
      <c r="N264" s="12" t="s">
        <v>672</v>
      </c>
      <c r="O264" s="12">
        <f>VLOOKUP(LEFT(N264,2),基础资料!$B$2:$C$46,2,0)</f>
        <v>24</v>
      </c>
      <c r="P264" s="12" t="s">
        <v>19</v>
      </c>
      <c r="Q264" s="12">
        <f>VLOOKUP(LEFT(P264,2),基础资料!$B$2:$C$46,2,0)</f>
        <v>9</v>
      </c>
      <c r="R264" s="12"/>
      <c r="S264" s="18" t="s">
        <v>696</v>
      </c>
      <c r="T264" s="12" t="e">
        <f>VLOOKUP(S264,部门!$A$2:$B$49,2,0)</f>
        <v>#N/A</v>
      </c>
      <c r="U264" s="12" t="s">
        <v>98</v>
      </c>
      <c r="V264" s="15"/>
      <c r="W264" s="12" t="e">
        <f>IF(LEFT(V264,1)="b",VLOOKUP(V264,固定资产!$B$2:$C$838,2,0),VLOOKUP(VALUE(V264),固定资产!$B$2:$C$838,2,0))</f>
        <v>#N/A</v>
      </c>
      <c r="X264" s="12"/>
      <c r="Y264" s="12" t="e">
        <f>VLOOKUP(X264,供应商!$A$1:$B$1045,2,0)</f>
        <v>#N/A</v>
      </c>
      <c r="Z264" s="12" t="s">
        <v>726</v>
      </c>
      <c r="AA264" s="12"/>
      <c r="AB264" s="12"/>
      <c r="AC264" s="12"/>
      <c r="AD264" s="12"/>
    </row>
    <row r="265" spans="1:30" ht="14.25" x14ac:dyDescent="0.15">
      <c r="A265" s="12">
        <v>262</v>
      </c>
      <c r="B265" s="12">
        <v>0</v>
      </c>
      <c r="C265" s="12" t="s">
        <v>727</v>
      </c>
      <c r="D265" s="12" t="s">
        <v>697</v>
      </c>
      <c r="E265" s="12"/>
      <c r="F265" s="12"/>
      <c r="G265">
        <v>11610</v>
      </c>
      <c r="H265" s="12" t="s">
        <v>97</v>
      </c>
      <c r="I265" s="12">
        <f>VLOOKUP(H265,基础资料!$A$2:$C$46,3,0)</f>
        <v>46</v>
      </c>
      <c r="J265" s="12" t="s">
        <v>18</v>
      </c>
      <c r="K265" s="12">
        <f>VLOOKUP(MID(J265,4,12),基础资料!$A$2:$C$46,3,0)</f>
        <v>9</v>
      </c>
      <c r="L265" s="12" t="s">
        <v>146</v>
      </c>
      <c r="M265" s="12">
        <f>VLOOKUP(L265,基础资料!$B$2:$C$46,2,0)</f>
        <v>43</v>
      </c>
      <c r="N265" s="12" t="s">
        <v>672</v>
      </c>
      <c r="O265" s="12">
        <f>VLOOKUP(LEFT(N265,2),基础资料!$B$2:$C$46,2,0)</f>
        <v>24</v>
      </c>
      <c r="P265" s="12" t="s">
        <v>19</v>
      </c>
      <c r="Q265" s="12">
        <f>VLOOKUP(LEFT(P265,2),基础资料!$B$2:$C$46,2,0)</f>
        <v>9</v>
      </c>
      <c r="R265" s="12"/>
      <c r="S265" s="18" t="s">
        <v>696</v>
      </c>
      <c r="T265" s="12" t="e">
        <f>VLOOKUP(S265,部门!$A$2:$B$49,2,0)</f>
        <v>#N/A</v>
      </c>
      <c r="U265" s="12" t="s">
        <v>98</v>
      </c>
      <c r="V265" s="15"/>
      <c r="W265" s="12" t="e">
        <f>IF(LEFT(V265,1)="b",VLOOKUP(V265,固定资产!$B$2:$C$838,2,0),VLOOKUP(VALUE(V265),固定资产!$B$2:$C$838,2,0))</f>
        <v>#N/A</v>
      </c>
      <c r="X265" s="12" t="s">
        <v>60</v>
      </c>
      <c r="Y265" s="12">
        <f>VLOOKUP(X265,供应商!$A$1:$B$1045,2,0)</f>
        <v>13405</v>
      </c>
      <c r="Z265" s="12"/>
      <c r="AA265" s="12"/>
      <c r="AB265" s="12"/>
      <c r="AC265" s="12"/>
      <c r="AD265" s="12" t="s">
        <v>369</v>
      </c>
    </row>
    <row r="266" spans="1:30" ht="14.25" x14ac:dyDescent="0.15">
      <c r="A266" s="12">
        <v>263</v>
      </c>
      <c r="B266" s="12">
        <v>0</v>
      </c>
      <c r="C266" s="12" t="s">
        <v>728</v>
      </c>
      <c r="D266" s="12" t="s">
        <v>697</v>
      </c>
      <c r="E266" s="12"/>
      <c r="F266" s="12"/>
      <c r="G266">
        <v>11610</v>
      </c>
      <c r="H266" s="12" t="s">
        <v>97</v>
      </c>
      <c r="I266" s="12">
        <f>VLOOKUP(H266,基础资料!$A$2:$C$46,3,0)</f>
        <v>46</v>
      </c>
      <c r="J266" s="12" t="s">
        <v>18</v>
      </c>
      <c r="K266" s="12">
        <f>VLOOKUP(MID(J266,4,12),基础资料!$A$2:$C$46,3,0)</f>
        <v>9</v>
      </c>
      <c r="L266" s="12" t="s">
        <v>146</v>
      </c>
      <c r="M266" s="12">
        <f>VLOOKUP(L266,基础资料!$B$2:$C$46,2,0)</f>
        <v>43</v>
      </c>
      <c r="N266" s="12" t="s">
        <v>672</v>
      </c>
      <c r="O266" s="12">
        <f>VLOOKUP(LEFT(N266,2),基础资料!$B$2:$C$46,2,0)</f>
        <v>24</v>
      </c>
      <c r="P266" s="12" t="s">
        <v>19</v>
      </c>
      <c r="Q266" s="12">
        <f>VLOOKUP(LEFT(P266,2),基础资料!$B$2:$C$46,2,0)</f>
        <v>9</v>
      </c>
      <c r="R266" s="12"/>
      <c r="S266" s="18" t="s">
        <v>696</v>
      </c>
      <c r="T266" s="12" t="e">
        <f>VLOOKUP(S266,部门!$A$2:$B$49,2,0)</f>
        <v>#N/A</v>
      </c>
      <c r="U266" s="12" t="s">
        <v>98</v>
      </c>
      <c r="V266" s="15"/>
      <c r="W266" s="12" t="e">
        <f>IF(LEFT(V266,1)="b",VLOOKUP(V266,固定资产!$B$2:$C$838,2,0),VLOOKUP(VALUE(V266),固定资产!$B$2:$C$838,2,0))</f>
        <v>#N/A</v>
      </c>
      <c r="X266" s="12"/>
      <c r="Y266" s="12" t="e">
        <f>VLOOKUP(X266,供应商!$A$1:$B$1045,2,0)</f>
        <v>#N/A</v>
      </c>
      <c r="Z266" s="12" t="s">
        <v>729</v>
      </c>
      <c r="AA266" s="12"/>
      <c r="AB266" s="12"/>
      <c r="AC266" s="12"/>
      <c r="AD266" s="12"/>
    </row>
    <row r="267" spans="1:30" ht="14.25" x14ac:dyDescent="0.15">
      <c r="A267" s="12">
        <v>264</v>
      </c>
      <c r="B267" s="12">
        <v>0</v>
      </c>
      <c r="C267" s="12" t="s">
        <v>730</v>
      </c>
      <c r="D267" s="12" t="s">
        <v>732</v>
      </c>
      <c r="E267" s="12"/>
      <c r="F267" s="12" t="s">
        <v>733</v>
      </c>
      <c r="G267">
        <v>11610</v>
      </c>
      <c r="H267" s="12" t="s">
        <v>2056</v>
      </c>
      <c r="I267" s="12">
        <f>VLOOKUP(H267,基础资料!$A$2:$C$46,3,0)</f>
        <v>12</v>
      </c>
      <c r="J267" s="12" t="s">
        <v>18</v>
      </c>
      <c r="K267" s="12">
        <f>VLOOKUP(MID(J267,4,12),基础资料!$A$2:$C$46,3,0)</f>
        <v>9</v>
      </c>
      <c r="L267" s="12" t="s">
        <v>20</v>
      </c>
      <c r="M267" s="12">
        <f>VLOOKUP(L267,基础资料!$B$2:$C$46,2,0)</f>
        <v>15</v>
      </c>
      <c r="N267" s="12" t="s">
        <v>731</v>
      </c>
      <c r="O267" s="12">
        <f>VLOOKUP(LEFT(N267,2),基础资料!$B$2:$C$46,2,0)</f>
        <v>25</v>
      </c>
      <c r="P267" s="12" t="s">
        <v>19</v>
      </c>
      <c r="Q267" s="12">
        <f>VLOOKUP(LEFT(P267,2),基础资料!$B$2:$C$46,2,0)</f>
        <v>9</v>
      </c>
      <c r="R267" s="12"/>
      <c r="S267" s="18" t="s">
        <v>48</v>
      </c>
      <c r="T267" s="12" t="e">
        <f>VLOOKUP(S267,部门!$A$2:$B$49,2,0)</f>
        <v>#N/A</v>
      </c>
      <c r="U267" s="12" t="s">
        <v>735</v>
      </c>
      <c r="V267" s="15" t="s">
        <v>737</v>
      </c>
      <c r="W267" s="12">
        <f>IF(LEFT(V267,1)="b",VLOOKUP(V267,固定资产!$B$2:$C$838,2,0),VLOOKUP(VALUE(V267),固定资产!$B$2:$C$838,2,0))</f>
        <v>515</v>
      </c>
      <c r="X267" s="12" t="s">
        <v>734</v>
      </c>
      <c r="Y267" s="12">
        <f>VLOOKUP(X267,供应商!$A$1:$B$1045,2,0)</f>
        <v>78923</v>
      </c>
      <c r="Z267" s="12"/>
      <c r="AA267" s="12"/>
      <c r="AB267" s="12"/>
      <c r="AC267" s="12"/>
      <c r="AD267" s="12" t="s">
        <v>736</v>
      </c>
    </row>
    <row r="268" spans="1:30" ht="14.25" x14ac:dyDescent="0.15">
      <c r="A268" s="12">
        <v>265</v>
      </c>
      <c r="B268" s="12">
        <v>0</v>
      </c>
      <c r="C268" s="12" t="s">
        <v>738</v>
      </c>
      <c r="D268" s="12" t="s">
        <v>739</v>
      </c>
      <c r="E268" s="12"/>
      <c r="F268" s="12" t="s">
        <v>740</v>
      </c>
      <c r="G268">
        <v>11610</v>
      </c>
      <c r="H268" s="12" t="s">
        <v>2056</v>
      </c>
      <c r="I268" s="12">
        <f>VLOOKUP(H268,基础资料!$A$2:$C$46,3,0)</f>
        <v>12</v>
      </c>
      <c r="J268" s="12" t="s">
        <v>18</v>
      </c>
      <c r="K268" s="12">
        <f>VLOOKUP(MID(J268,4,12),基础资料!$A$2:$C$46,3,0)</f>
        <v>9</v>
      </c>
      <c r="L268" s="12" t="s">
        <v>57</v>
      </c>
      <c r="M268" s="12">
        <f>VLOOKUP(L268,基础资料!$B$2:$C$46,2,0)</f>
        <v>14</v>
      </c>
      <c r="N268" s="12" t="s">
        <v>731</v>
      </c>
      <c r="O268" s="12">
        <f>VLOOKUP(LEFT(N268,2),基础资料!$B$2:$C$46,2,0)</f>
        <v>25</v>
      </c>
      <c r="P268" s="12" t="s">
        <v>19</v>
      </c>
      <c r="Q268" s="12">
        <f>VLOOKUP(LEFT(P268,2),基础资料!$B$2:$C$46,2,0)</f>
        <v>9</v>
      </c>
      <c r="R268" s="12"/>
      <c r="S268" s="18" t="s">
        <v>123</v>
      </c>
      <c r="T268" s="12" t="e">
        <f>VLOOKUP(S268,部门!$A$2:$B$49,2,0)</f>
        <v>#N/A</v>
      </c>
      <c r="U268" s="12" t="s">
        <v>123</v>
      </c>
      <c r="V268" s="15" t="s">
        <v>744</v>
      </c>
      <c r="W268" s="12">
        <f>IF(LEFT(V268,1)="b",VLOOKUP(V268,固定资产!$B$2:$C$838,2,0),VLOOKUP(VALUE(V268),固定资产!$B$2:$C$838,2,0))</f>
        <v>666</v>
      </c>
      <c r="X268" s="12" t="s">
        <v>741</v>
      </c>
      <c r="Y268" s="12" t="e">
        <f>VLOOKUP(X268,供应商!$A$1:$B$1045,2,0)</f>
        <v>#N/A</v>
      </c>
      <c r="Z268" s="12" t="s">
        <v>742</v>
      </c>
      <c r="AA268" s="12"/>
      <c r="AB268" s="12"/>
      <c r="AC268" s="12"/>
      <c r="AD268" s="12" t="s">
        <v>743</v>
      </c>
    </row>
    <row r="269" spans="1:30" ht="14.25" x14ac:dyDescent="0.15">
      <c r="A269" s="12">
        <v>266</v>
      </c>
      <c r="B269" s="12">
        <v>0</v>
      </c>
      <c r="C269" s="12" t="s">
        <v>745</v>
      </c>
      <c r="D269" s="12" t="s">
        <v>739</v>
      </c>
      <c r="E269" s="12"/>
      <c r="F269" s="12">
        <v>79939997</v>
      </c>
      <c r="G269">
        <v>11610</v>
      </c>
      <c r="H269" s="12" t="s">
        <v>2056</v>
      </c>
      <c r="I269" s="12">
        <f>VLOOKUP(H269,基础资料!$A$2:$C$46,3,0)</f>
        <v>12</v>
      </c>
      <c r="J269" s="12" t="s">
        <v>18</v>
      </c>
      <c r="K269" s="12">
        <f>VLOOKUP(MID(J269,4,12),基础资料!$A$2:$C$46,3,0)</f>
        <v>9</v>
      </c>
      <c r="L269" s="12" t="s">
        <v>57</v>
      </c>
      <c r="M269" s="12">
        <f>VLOOKUP(L269,基础资料!$B$2:$C$46,2,0)</f>
        <v>14</v>
      </c>
      <c r="N269" s="12" t="s">
        <v>731</v>
      </c>
      <c r="O269" s="12">
        <f>VLOOKUP(LEFT(N269,2),基础资料!$B$2:$C$46,2,0)</f>
        <v>25</v>
      </c>
      <c r="P269" s="12" t="s">
        <v>19</v>
      </c>
      <c r="Q269" s="12">
        <f>VLOOKUP(LEFT(P269,2),基础资料!$B$2:$C$46,2,0)</f>
        <v>9</v>
      </c>
      <c r="R269" s="12"/>
      <c r="S269" s="18" t="s">
        <v>673</v>
      </c>
      <c r="T269" s="12" t="e">
        <f>VLOOKUP(S269,部门!$A$2:$B$49,2,0)</f>
        <v>#N/A</v>
      </c>
      <c r="U269" s="12" t="s">
        <v>747</v>
      </c>
      <c r="V269" s="15" t="s">
        <v>749</v>
      </c>
      <c r="W269" s="12">
        <f>IF(LEFT(V269,1)="b",VLOOKUP(V269,固定资产!$B$2:$C$838,2,0),VLOOKUP(VALUE(V269),固定资产!$B$2:$C$838,2,0))</f>
        <v>638</v>
      </c>
      <c r="X269" s="12" t="s">
        <v>746</v>
      </c>
      <c r="Y269" s="12">
        <f>VLOOKUP(X269,供应商!$A$1:$B$1045,2,0)</f>
        <v>204633</v>
      </c>
      <c r="Z269" s="12"/>
      <c r="AA269" s="12"/>
      <c r="AB269" s="12"/>
      <c r="AC269" s="12"/>
      <c r="AD269" s="12" t="s">
        <v>748</v>
      </c>
    </row>
    <row r="270" spans="1:30" ht="14.25" x14ac:dyDescent="0.15">
      <c r="A270" s="12">
        <v>267</v>
      </c>
      <c r="B270" s="12">
        <v>0</v>
      </c>
      <c r="C270" s="12" t="s">
        <v>750</v>
      </c>
      <c r="D270" s="12" t="s">
        <v>751</v>
      </c>
      <c r="E270" s="12"/>
      <c r="F270" s="12" t="s">
        <v>752</v>
      </c>
      <c r="G270">
        <v>11610</v>
      </c>
      <c r="H270" s="12" t="s">
        <v>2056</v>
      </c>
      <c r="I270" s="12">
        <f>VLOOKUP(H270,基础资料!$A$2:$C$46,3,0)</f>
        <v>12</v>
      </c>
      <c r="J270" s="12" t="s">
        <v>18</v>
      </c>
      <c r="K270" s="12">
        <f>VLOOKUP(MID(J270,4,12),基础资料!$A$2:$C$46,3,0)</f>
        <v>9</v>
      </c>
      <c r="L270" s="12" t="s">
        <v>57</v>
      </c>
      <c r="M270" s="12">
        <f>VLOOKUP(L270,基础资料!$B$2:$C$46,2,0)</f>
        <v>14</v>
      </c>
      <c r="N270" s="12" t="s">
        <v>731</v>
      </c>
      <c r="O270" s="12">
        <f>VLOOKUP(LEFT(N270,2),基础资料!$B$2:$C$46,2,0)</f>
        <v>25</v>
      </c>
      <c r="P270" s="12" t="s">
        <v>19</v>
      </c>
      <c r="Q270" s="12">
        <f>VLOOKUP(LEFT(P270,2),基础资料!$B$2:$C$46,2,0)</f>
        <v>9</v>
      </c>
      <c r="R270" s="12"/>
      <c r="S270" s="18" t="s">
        <v>79</v>
      </c>
      <c r="T270" s="12" t="e">
        <f>VLOOKUP(S270,部门!$A$2:$B$49,2,0)</f>
        <v>#N/A</v>
      </c>
      <c r="U270" s="12" t="s">
        <v>747</v>
      </c>
      <c r="V270" s="15" t="s">
        <v>754</v>
      </c>
      <c r="W270" s="12">
        <f>IF(LEFT(V270,1)="b",VLOOKUP(V270,固定资产!$B$2:$C$838,2,0),VLOOKUP(VALUE(V270),固定资产!$B$2:$C$838,2,0))</f>
        <v>695</v>
      </c>
      <c r="X270" s="12" t="s">
        <v>753</v>
      </c>
      <c r="Y270" s="12">
        <f>VLOOKUP(X270,供应商!$A$1:$B$1045,2,0)</f>
        <v>248798</v>
      </c>
      <c r="Z270" s="12"/>
      <c r="AA270" s="12"/>
      <c r="AB270" s="12"/>
      <c r="AC270" s="12"/>
      <c r="AD270" s="12" t="s">
        <v>748</v>
      </c>
    </row>
    <row r="271" spans="1:30" ht="14.25" x14ac:dyDescent="0.15">
      <c r="A271" s="12">
        <v>268</v>
      </c>
      <c r="B271" s="12">
        <v>0</v>
      </c>
      <c r="C271" s="12" t="s">
        <v>755</v>
      </c>
      <c r="D271" s="12" t="s">
        <v>756</v>
      </c>
      <c r="E271" s="12"/>
      <c r="F271" s="12" t="s">
        <v>757</v>
      </c>
      <c r="G271">
        <v>11610</v>
      </c>
      <c r="H271" s="12" t="s">
        <v>2056</v>
      </c>
      <c r="I271" s="12">
        <f>VLOOKUP(H271,基础资料!$A$2:$C$46,3,0)</f>
        <v>12</v>
      </c>
      <c r="J271" s="12" t="s">
        <v>18</v>
      </c>
      <c r="K271" s="12">
        <f>VLOOKUP(MID(J271,4,12),基础资料!$A$2:$C$46,3,0)</f>
        <v>9</v>
      </c>
      <c r="L271" s="12" t="s">
        <v>146</v>
      </c>
      <c r="M271" s="12">
        <f>VLOOKUP(L271,基础资料!$B$2:$C$46,2,0)</f>
        <v>43</v>
      </c>
      <c r="N271" s="12" t="s">
        <v>731</v>
      </c>
      <c r="O271" s="12">
        <f>VLOOKUP(LEFT(N271,2),基础资料!$B$2:$C$46,2,0)</f>
        <v>25</v>
      </c>
      <c r="P271" s="12" t="s">
        <v>19</v>
      </c>
      <c r="Q271" s="12">
        <f>VLOOKUP(LEFT(P271,2),基础资料!$B$2:$C$46,2,0)</f>
        <v>9</v>
      </c>
      <c r="R271" s="12"/>
      <c r="S271" s="18" t="s">
        <v>79</v>
      </c>
      <c r="T271" s="12" t="e">
        <f>VLOOKUP(S271,部门!$A$2:$B$49,2,0)</f>
        <v>#N/A</v>
      </c>
      <c r="U271" s="12" t="s">
        <v>735</v>
      </c>
      <c r="V271" s="15">
        <v>356</v>
      </c>
      <c r="W271" s="12">
        <f>IF(LEFT(V271,1)="b",VLOOKUP(V271,固定资产!$B$2:$C$838,2,0),VLOOKUP(VALUE(V271),固定资产!$B$2:$C$838,2,0))</f>
        <v>358</v>
      </c>
      <c r="X271" s="12" t="s">
        <v>758</v>
      </c>
      <c r="Y271" s="12">
        <f>VLOOKUP(X271,供应商!$A$1:$B$1045,2,0)</f>
        <v>56111</v>
      </c>
      <c r="Z271" s="12"/>
      <c r="AA271" s="12"/>
      <c r="AB271" s="12"/>
      <c r="AC271" s="12"/>
      <c r="AD271" s="12" t="s">
        <v>759</v>
      </c>
    </row>
    <row r="272" spans="1:30" ht="14.25" x14ac:dyDescent="0.15">
      <c r="A272" s="12">
        <v>269</v>
      </c>
      <c r="B272" s="12">
        <v>0</v>
      </c>
      <c r="C272" s="12" t="s">
        <v>760</v>
      </c>
      <c r="D272" s="12" t="s">
        <v>756</v>
      </c>
      <c r="E272" s="12"/>
      <c r="F272" s="12" t="s">
        <v>757</v>
      </c>
      <c r="G272">
        <v>11610</v>
      </c>
      <c r="H272" s="12" t="s">
        <v>2056</v>
      </c>
      <c r="I272" s="12">
        <f>VLOOKUP(H272,基础资料!$A$2:$C$46,3,0)</f>
        <v>12</v>
      </c>
      <c r="J272" s="12" t="s">
        <v>18</v>
      </c>
      <c r="K272" s="12">
        <f>VLOOKUP(MID(J272,4,12),基础资料!$A$2:$C$46,3,0)</f>
        <v>9</v>
      </c>
      <c r="L272" s="12" t="s">
        <v>146</v>
      </c>
      <c r="M272" s="12">
        <f>VLOOKUP(L272,基础资料!$B$2:$C$46,2,0)</f>
        <v>43</v>
      </c>
      <c r="N272" s="12" t="s">
        <v>731</v>
      </c>
      <c r="O272" s="12">
        <f>VLOOKUP(LEFT(N272,2),基础资料!$B$2:$C$46,2,0)</f>
        <v>25</v>
      </c>
      <c r="P272" s="12" t="s">
        <v>19</v>
      </c>
      <c r="Q272" s="12">
        <f>VLOOKUP(LEFT(P272,2),基础资料!$B$2:$C$46,2,0)</f>
        <v>9</v>
      </c>
      <c r="R272" s="12"/>
      <c r="S272" s="18" t="s">
        <v>79</v>
      </c>
      <c r="T272" s="12" t="e">
        <f>VLOOKUP(S272,部门!$A$2:$B$49,2,0)</f>
        <v>#N/A</v>
      </c>
      <c r="U272" s="12" t="s">
        <v>735</v>
      </c>
      <c r="V272" s="15">
        <v>370</v>
      </c>
      <c r="W272" s="12">
        <f>IF(LEFT(V272,1)="b",VLOOKUP(V272,固定资产!$B$2:$C$838,2,0),VLOOKUP(VALUE(V272),固定资产!$B$2:$C$838,2,0))</f>
        <v>372</v>
      </c>
      <c r="X272" s="12" t="s">
        <v>758</v>
      </c>
      <c r="Y272" s="12">
        <f>VLOOKUP(X272,供应商!$A$1:$B$1045,2,0)</f>
        <v>56111</v>
      </c>
      <c r="Z272" s="12"/>
      <c r="AA272" s="12"/>
      <c r="AB272" s="12"/>
      <c r="AC272" s="12"/>
      <c r="AD272" s="12" t="s">
        <v>759</v>
      </c>
    </row>
    <row r="273" spans="1:30" ht="14.25" x14ac:dyDescent="0.15">
      <c r="A273" s="12">
        <v>270</v>
      </c>
      <c r="B273" s="12">
        <v>0</v>
      </c>
      <c r="C273" s="12" t="s">
        <v>761</v>
      </c>
      <c r="D273" s="12" t="s">
        <v>756</v>
      </c>
      <c r="E273" s="12"/>
      <c r="F273" s="12" t="s">
        <v>757</v>
      </c>
      <c r="G273">
        <v>11610</v>
      </c>
      <c r="H273" s="12" t="s">
        <v>2056</v>
      </c>
      <c r="I273" s="12">
        <f>VLOOKUP(H273,基础资料!$A$2:$C$46,3,0)</f>
        <v>12</v>
      </c>
      <c r="J273" s="12" t="s">
        <v>18</v>
      </c>
      <c r="K273" s="12">
        <f>VLOOKUP(MID(J273,4,12),基础资料!$A$2:$C$46,3,0)</f>
        <v>9</v>
      </c>
      <c r="L273" s="12" t="s">
        <v>146</v>
      </c>
      <c r="M273" s="12">
        <f>VLOOKUP(L273,基础资料!$B$2:$C$46,2,0)</f>
        <v>43</v>
      </c>
      <c r="N273" s="12" t="s">
        <v>731</v>
      </c>
      <c r="O273" s="12">
        <f>VLOOKUP(LEFT(N273,2),基础资料!$B$2:$C$46,2,0)</f>
        <v>25</v>
      </c>
      <c r="P273" s="12" t="s">
        <v>19</v>
      </c>
      <c r="Q273" s="12">
        <f>VLOOKUP(LEFT(P273,2),基础资料!$B$2:$C$46,2,0)</f>
        <v>9</v>
      </c>
      <c r="R273" s="12"/>
      <c r="S273" s="18" t="s">
        <v>79</v>
      </c>
      <c r="T273" s="12" t="e">
        <f>VLOOKUP(S273,部门!$A$2:$B$49,2,0)</f>
        <v>#N/A</v>
      </c>
      <c r="U273" s="12" t="s">
        <v>762</v>
      </c>
      <c r="V273" s="15">
        <v>370</v>
      </c>
      <c r="W273" s="12">
        <f>IF(LEFT(V273,1)="b",VLOOKUP(V273,固定资产!$B$2:$C$838,2,0),VLOOKUP(VALUE(V273),固定资产!$B$2:$C$838,2,0))</f>
        <v>372</v>
      </c>
      <c r="X273" s="12" t="s">
        <v>758</v>
      </c>
      <c r="Y273" s="12">
        <f>VLOOKUP(X273,供应商!$A$1:$B$1045,2,0)</f>
        <v>56111</v>
      </c>
      <c r="Z273" s="12"/>
      <c r="AA273" s="12"/>
      <c r="AB273" s="12"/>
      <c r="AC273" s="12"/>
      <c r="AD273" s="12" t="s">
        <v>763</v>
      </c>
    </row>
    <row r="274" spans="1:30" ht="14.25" x14ac:dyDescent="0.15">
      <c r="A274" s="12">
        <v>271</v>
      </c>
      <c r="B274" s="12">
        <v>0</v>
      </c>
      <c r="C274" s="12" t="s">
        <v>764</v>
      </c>
      <c r="D274" s="12" t="s">
        <v>756</v>
      </c>
      <c r="E274" s="12"/>
      <c r="F274" s="12" t="s">
        <v>757</v>
      </c>
      <c r="G274">
        <v>11610</v>
      </c>
      <c r="H274" s="12" t="s">
        <v>2056</v>
      </c>
      <c r="I274" s="12">
        <f>VLOOKUP(H274,基础资料!$A$2:$C$46,3,0)</f>
        <v>12</v>
      </c>
      <c r="J274" s="12" t="s">
        <v>18</v>
      </c>
      <c r="K274" s="12">
        <f>VLOOKUP(MID(J274,4,12),基础资料!$A$2:$C$46,3,0)</f>
        <v>9</v>
      </c>
      <c r="L274" s="12" t="s">
        <v>146</v>
      </c>
      <c r="M274" s="12">
        <f>VLOOKUP(L274,基础资料!$B$2:$C$46,2,0)</f>
        <v>43</v>
      </c>
      <c r="N274" s="12" t="s">
        <v>731</v>
      </c>
      <c r="O274" s="12">
        <f>VLOOKUP(LEFT(N274,2),基础资料!$B$2:$C$46,2,0)</f>
        <v>25</v>
      </c>
      <c r="P274" s="12" t="s">
        <v>19</v>
      </c>
      <c r="Q274" s="12">
        <f>VLOOKUP(LEFT(P274,2),基础资料!$B$2:$C$46,2,0)</f>
        <v>9</v>
      </c>
      <c r="R274" s="12"/>
      <c r="S274" s="18" t="s">
        <v>79</v>
      </c>
      <c r="T274" s="12" t="e">
        <f>VLOOKUP(S274,部门!$A$2:$B$49,2,0)</f>
        <v>#N/A</v>
      </c>
      <c r="U274" s="12" t="s">
        <v>762</v>
      </c>
      <c r="V274" s="15">
        <v>370</v>
      </c>
      <c r="W274" s="12">
        <f>IF(LEFT(V274,1)="b",VLOOKUP(V274,固定资产!$B$2:$C$838,2,0),VLOOKUP(VALUE(V274),固定资产!$B$2:$C$838,2,0))</f>
        <v>372</v>
      </c>
      <c r="X274" s="12" t="s">
        <v>758</v>
      </c>
      <c r="Y274" s="12">
        <f>VLOOKUP(X274,供应商!$A$1:$B$1045,2,0)</f>
        <v>56111</v>
      </c>
      <c r="Z274" s="12"/>
      <c r="AA274" s="12"/>
      <c r="AB274" s="12"/>
      <c r="AC274" s="12"/>
      <c r="AD274" s="12" t="s">
        <v>763</v>
      </c>
    </row>
    <row r="275" spans="1:30" ht="14.25" x14ac:dyDescent="0.15">
      <c r="A275" s="12">
        <v>272</v>
      </c>
      <c r="B275" s="12">
        <v>0</v>
      </c>
      <c r="C275" s="12" t="s">
        <v>765</v>
      </c>
      <c r="D275" s="12" t="s">
        <v>756</v>
      </c>
      <c r="E275" s="12"/>
      <c r="F275" s="12" t="s">
        <v>757</v>
      </c>
      <c r="G275">
        <v>11610</v>
      </c>
      <c r="H275" s="12" t="s">
        <v>2056</v>
      </c>
      <c r="I275" s="12">
        <f>VLOOKUP(H275,基础资料!$A$2:$C$46,3,0)</f>
        <v>12</v>
      </c>
      <c r="J275" s="12" t="s">
        <v>18</v>
      </c>
      <c r="K275" s="12">
        <f>VLOOKUP(MID(J275,4,12),基础资料!$A$2:$C$46,3,0)</f>
        <v>9</v>
      </c>
      <c r="L275" s="12" t="s">
        <v>146</v>
      </c>
      <c r="M275" s="12">
        <f>VLOOKUP(L275,基础资料!$B$2:$C$46,2,0)</f>
        <v>43</v>
      </c>
      <c r="N275" s="12" t="s">
        <v>731</v>
      </c>
      <c r="O275" s="12">
        <f>VLOOKUP(LEFT(N275,2),基础资料!$B$2:$C$46,2,0)</f>
        <v>25</v>
      </c>
      <c r="P275" s="12" t="s">
        <v>19</v>
      </c>
      <c r="Q275" s="12">
        <f>VLOOKUP(LEFT(P275,2),基础资料!$B$2:$C$46,2,0)</f>
        <v>9</v>
      </c>
      <c r="R275" s="12"/>
      <c r="S275" s="18" t="s">
        <v>79</v>
      </c>
      <c r="T275" s="12" t="e">
        <f>VLOOKUP(S275,部门!$A$2:$B$49,2,0)</f>
        <v>#N/A</v>
      </c>
      <c r="U275" s="12" t="s">
        <v>762</v>
      </c>
      <c r="V275" s="15">
        <v>391</v>
      </c>
      <c r="W275" s="12">
        <f>IF(LEFT(V275,1)="b",VLOOKUP(V275,固定资产!$B$2:$C$838,2,0),VLOOKUP(VALUE(V275),固定资产!$B$2:$C$838,2,0))</f>
        <v>393</v>
      </c>
      <c r="X275" s="12" t="s">
        <v>758</v>
      </c>
      <c r="Y275" s="12">
        <f>VLOOKUP(X275,供应商!$A$1:$B$1045,2,0)</f>
        <v>56111</v>
      </c>
      <c r="Z275" s="12"/>
      <c r="AA275" s="12"/>
      <c r="AB275" s="12"/>
      <c r="AC275" s="12"/>
      <c r="AD275" s="12" t="s">
        <v>763</v>
      </c>
    </row>
    <row r="276" spans="1:30" ht="14.25" x14ac:dyDescent="0.15">
      <c r="A276" s="12">
        <v>273</v>
      </c>
      <c r="B276" s="12">
        <v>0</v>
      </c>
      <c r="C276" s="12" t="s">
        <v>766</v>
      </c>
      <c r="D276" s="12" t="s">
        <v>756</v>
      </c>
      <c r="E276" s="12"/>
      <c r="F276" s="12" t="s">
        <v>757</v>
      </c>
      <c r="G276">
        <v>11610</v>
      </c>
      <c r="H276" s="12" t="s">
        <v>2056</v>
      </c>
      <c r="I276" s="12">
        <f>VLOOKUP(H276,基础资料!$A$2:$C$46,3,0)</f>
        <v>12</v>
      </c>
      <c r="J276" s="12" t="s">
        <v>18</v>
      </c>
      <c r="K276" s="12">
        <f>VLOOKUP(MID(J276,4,12),基础资料!$A$2:$C$46,3,0)</f>
        <v>9</v>
      </c>
      <c r="L276" s="12" t="s">
        <v>146</v>
      </c>
      <c r="M276" s="12">
        <f>VLOOKUP(L276,基础资料!$B$2:$C$46,2,0)</f>
        <v>43</v>
      </c>
      <c r="N276" s="12" t="s">
        <v>731</v>
      </c>
      <c r="O276" s="12">
        <f>VLOOKUP(LEFT(N276,2),基础资料!$B$2:$C$46,2,0)</f>
        <v>25</v>
      </c>
      <c r="P276" s="12" t="s">
        <v>19</v>
      </c>
      <c r="Q276" s="12">
        <f>VLOOKUP(LEFT(P276,2),基础资料!$B$2:$C$46,2,0)</f>
        <v>9</v>
      </c>
      <c r="R276" s="12"/>
      <c r="S276" s="18" t="s">
        <v>79</v>
      </c>
      <c r="T276" s="12" t="e">
        <f>VLOOKUP(S276,部门!$A$2:$B$49,2,0)</f>
        <v>#N/A</v>
      </c>
      <c r="U276" s="12" t="s">
        <v>451</v>
      </c>
      <c r="V276" s="15">
        <v>393</v>
      </c>
      <c r="W276" s="12">
        <f>IF(LEFT(V276,1)="b",VLOOKUP(V276,固定资产!$B$2:$C$838,2,0),VLOOKUP(VALUE(V276),固定资产!$B$2:$C$838,2,0))</f>
        <v>395</v>
      </c>
      <c r="X276" s="12" t="s">
        <v>758</v>
      </c>
      <c r="Y276" s="12">
        <f>VLOOKUP(X276,供应商!$A$1:$B$1045,2,0)</f>
        <v>56111</v>
      </c>
      <c r="Z276" s="12"/>
      <c r="AA276" s="12"/>
      <c r="AB276" s="12"/>
      <c r="AC276" s="12"/>
      <c r="AD276" s="12" t="s">
        <v>452</v>
      </c>
    </row>
    <row r="277" spans="1:30" ht="14.25" x14ac:dyDescent="0.15">
      <c r="A277" s="12">
        <v>274</v>
      </c>
      <c r="B277" s="12">
        <v>0</v>
      </c>
      <c r="C277" s="12" t="s">
        <v>767</v>
      </c>
      <c r="D277" s="12" t="s">
        <v>756</v>
      </c>
      <c r="E277" s="12"/>
      <c r="F277" s="12" t="s">
        <v>757</v>
      </c>
      <c r="G277">
        <v>11610</v>
      </c>
      <c r="H277" s="12" t="s">
        <v>2056</v>
      </c>
      <c r="I277" s="12">
        <f>VLOOKUP(H277,基础资料!$A$2:$C$46,3,0)</f>
        <v>12</v>
      </c>
      <c r="J277" s="12" t="s">
        <v>18</v>
      </c>
      <c r="K277" s="12">
        <f>VLOOKUP(MID(J277,4,12),基础资料!$A$2:$C$46,3,0)</f>
        <v>9</v>
      </c>
      <c r="L277" s="12" t="s">
        <v>146</v>
      </c>
      <c r="M277" s="12">
        <f>VLOOKUP(L277,基础资料!$B$2:$C$46,2,0)</f>
        <v>43</v>
      </c>
      <c r="N277" s="12" t="s">
        <v>731</v>
      </c>
      <c r="O277" s="12">
        <f>VLOOKUP(LEFT(N277,2),基础资料!$B$2:$C$46,2,0)</f>
        <v>25</v>
      </c>
      <c r="P277" s="12" t="s">
        <v>19</v>
      </c>
      <c r="Q277" s="12">
        <f>VLOOKUP(LEFT(P277,2),基础资料!$B$2:$C$46,2,0)</f>
        <v>9</v>
      </c>
      <c r="R277" s="12"/>
      <c r="S277" s="18" t="s">
        <v>79</v>
      </c>
      <c r="T277" s="12" t="e">
        <f>VLOOKUP(S277,部门!$A$2:$B$49,2,0)</f>
        <v>#N/A</v>
      </c>
      <c r="U277" s="12" t="s">
        <v>747</v>
      </c>
      <c r="V277" s="15">
        <v>393</v>
      </c>
      <c r="W277" s="12">
        <f>IF(LEFT(V277,1)="b",VLOOKUP(V277,固定资产!$B$2:$C$838,2,0),VLOOKUP(VALUE(V277),固定资产!$B$2:$C$838,2,0))</f>
        <v>395</v>
      </c>
      <c r="X277" s="12" t="s">
        <v>758</v>
      </c>
      <c r="Y277" s="12">
        <f>VLOOKUP(X277,供应商!$A$1:$B$1045,2,0)</f>
        <v>56111</v>
      </c>
      <c r="Z277" s="12"/>
      <c r="AA277" s="12"/>
      <c r="AB277" s="12"/>
      <c r="AC277" s="12"/>
      <c r="AD277" s="12" t="s">
        <v>768</v>
      </c>
    </row>
    <row r="278" spans="1:30" ht="14.25" x14ac:dyDescent="0.15">
      <c r="A278" s="12">
        <v>275</v>
      </c>
      <c r="B278" s="12">
        <v>0</v>
      </c>
      <c r="C278" s="12" t="s">
        <v>769</v>
      </c>
      <c r="D278" s="12" t="s">
        <v>756</v>
      </c>
      <c r="E278" s="12"/>
      <c r="F278" s="12" t="s">
        <v>757</v>
      </c>
      <c r="G278">
        <v>11610</v>
      </c>
      <c r="H278" s="12" t="s">
        <v>2056</v>
      </c>
      <c r="I278" s="12">
        <f>VLOOKUP(H278,基础资料!$A$2:$C$46,3,0)</f>
        <v>12</v>
      </c>
      <c r="J278" s="12" t="s">
        <v>18</v>
      </c>
      <c r="K278" s="12">
        <f>VLOOKUP(MID(J278,4,12),基础资料!$A$2:$C$46,3,0)</f>
        <v>9</v>
      </c>
      <c r="L278" s="12" t="s">
        <v>146</v>
      </c>
      <c r="M278" s="12">
        <f>VLOOKUP(L278,基础资料!$B$2:$C$46,2,0)</f>
        <v>43</v>
      </c>
      <c r="N278" s="12" t="s">
        <v>731</v>
      </c>
      <c r="O278" s="12">
        <f>VLOOKUP(LEFT(N278,2),基础资料!$B$2:$C$46,2,0)</f>
        <v>25</v>
      </c>
      <c r="P278" s="12" t="s">
        <v>19</v>
      </c>
      <c r="Q278" s="12">
        <f>VLOOKUP(LEFT(P278,2),基础资料!$B$2:$C$46,2,0)</f>
        <v>9</v>
      </c>
      <c r="R278" s="12"/>
      <c r="S278" s="18" t="s">
        <v>79</v>
      </c>
      <c r="T278" s="12" t="e">
        <f>VLOOKUP(S278,部门!$A$2:$B$49,2,0)</f>
        <v>#N/A</v>
      </c>
      <c r="U278" s="12" t="s">
        <v>747</v>
      </c>
      <c r="V278" s="15">
        <v>417</v>
      </c>
      <c r="W278" s="12">
        <f>IF(LEFT(V278,1)="b",VLOOKUP(V278,固定资产!$B$2:$C$838,2,0),VLOOKUP(VALUE(V278),固定资产!$B$2:$C$838,2,0))</f>
        <v>420</v>
      </c>
      <c r="X278" s="12" t="s">
        <v>758</v>
      </c>
      <c r="Y278" s="12">
        <f>VLOOKUP(X278,供应商!$A$1:$B$1045,2,0)</f>
        <v>56111</v>
      </c>
      <c r="Z278" s="12"/>
      <c r="AA278" s="12"/>
      <c r="AB278" s="12"/>
      <c r="AC278" s="12"/>
      <c r="AD278" s="12" t="s">
        <v>770</v>
      </c>
    </row>
    <row r="279" spans="1:30" ht="14.25" x14ac:dyDescent="0.15">
      <c r="A279" s="12">
        <v>276</v>
      </c>
      <c r="B279" s="12">
        <v>0</v>
      </c>
      <c r="C279" s="12" t="s">
        <v>771</v>
      </c>
      <c r="D279" s="12" t="s">
        <v>756</v>
      </c>
      <c r="E279" s="12"/>
      <c r="F279" s="12" t="s">
        <v>757</v>
      </c>
      <c r="G279">
        <v>11610</v>
      </c>
      <c r="H279" s="12" t="s">
        <v>2056</v>
      </c>
      <c r="I279" s="12">
        <f>VLOOKUP(H279,基础资料!$A$2:$C$46,3,0)</f>
        <v>12</v>
      </c>
      <c r="J279" s="12" t="s">
        <v>18</v>
      </c>
      <c r="K279" s="12">
        <f>VLOOKUP(MID(J279,4,12),基础资料!$A$2:$C$46,3,0)</f>
        <v>9</v>
      </c>
      <c r="L279" s="12" t="s">
        <v>146</v>
      </c>
      <c r="M279" s="12">
        <f>VLOOKUP(L279,基础资料!$B$2:$C$46,2,0)</f>
        <v>43</v>
      </c>
      <c r="N279" s="12" t="s">
        <v>731</v>
      </c>
      <c r="O279" s="12">
        <f>VLOOKUP(LEFT(N279,2),基础资料!$B$2:$C$46,2,0)</f>
        <v>25</v>
      </c>
      <c r="P279" s="12" t="s">
        <v>19</v>
      </c>
      <c r="Q279" s="12">
        <f>VLOOKUP(LEFT(P279,2),基础资料!$B$2:$C$46,2,0)</f>
        <v>9</v>
      </c>
      <c r="R279" s="12"/>
      <c r="S279" s="18" t="s">
        <v>79</v>
      </c>
      <c r="T279" s="12" t="e">
        <f>VLOOKUP(S279,部门!$A$2:$B$49,2,0)</f>
        <v>#N/A</v>
      </c>
      <c r="U279" s="12" t="s">
        <v>747</v>
      </c>
      <c r="V279" s="15">
        <v>434</v>
      </c>
      <c r="W279" s="12">
        <f>IF(LEFT(V279,1)="b",VLOOKUP(V279,固定资产!$B$2:$C$838,2,0),VLOOKUP(VALUE(V279),固定资产!$B$2:$C$838,2,0))</f>
        <v>437</v>
      </c>
      <c r="X279" s="12" t="s">
        <v>758</v>
      </c>
      <c r="Y279" s="12">
        <f>VLOOKUP(X279,供应商!$A$1:$B$1045,2,0)</f>
        <v>56111</v>
      </c>
      <c r="Z279" s="12"/>
      <c r="AA279" s="12"/>
      <c r="AB279" s="12"/>
      <c r="AC279" s="12"/>
      <c r="AD279" s="12" t="s">
        <v>772</v>
      </c>
    </row>
    <row r="280" spans="1:30" ht="14.25" x14ac:dyDescent="0.15">
      <c r="A280" s="12">
        <v>277</v>
      </c>
      <c r="B280" s="12">
        <v>0</v>
      </c>
      <c r="C280" s="12" t="s">
        <v>773</v>
      </c>
      <c r="D280" s="12" t="s">
        <v>756</v>
      </c>
      <c r="E280" s="12"/>
      <c r="F280" s="12" t="s">
        <v>757</v>
      </c>
      <c r="G280">
        <v>11610</v>
      </c>
      <c r="H280" s="12" t="s">
        <v>2056</v>
      </c>
      <c r="I280" s="12">
        <f>VLOOKUP(H280,基础资料!$A$2:$C$46,3,0)</f>
        <v>12</v>
      </c>
      <c r="J280" s="12" t="s">
        <v>18</v>
      </c>
      <c r="K280" s="12">
        <f>VLOOKUP(MID(J280,4,12),基础资料!$A$2:$C$46,3,0)</f>
        <v>9</v>
      </c>
      <c r="L280" s="12" t="s">
        <v>146</v>
      </c>
      <c r="M280" s="12">
        <f>VLOOKUP(L280,基础资料!$B$2:$C$46,2,0)</f>
        <v>43</v>
      </c>
      <c r="N280" s="12" t="s">
        <v>731</v>
      </c>
      <c r="O280" s="12">
        <f>VLOOKUP(LEFT(N280,2),基础资料!$B$2:$C$46,2,0)</f>
        <v>25</v>
      </c>
      <c r="P280" s="12" t="s">
        <v>19</v>
      </c>
      <c r="Q280" s="12">
        <f>VLOOKUP(LEFT(P280,2),基础资料!$B$2:$C$46,2,0)</f>
        <v>9</v>
      </c>
      <c r="R280" s="12"/>
      <c r="S280" s="18" t="s">
        <v>79</v>
      </c>
      <c r="T280" s="12" t="e">
        <f>VLOOKUP(S280,部门!$A$2:$B$49,2,0)</f>
        <v>#N/A</v>
      </c>
      <c r="U280" s="12" t="s">
        <v>747</v>
      </c>
      <c r="V280" s="15">
        <v>434</v>
      </c>
      <c r="W280" s="12">
        <f>IF(LEFT(V280,1)="b",VLOOKUP(V280,固定资产!$B$2:$C$838,2,0),VLOOKUP(VALUE(V280),固定资产!$B$2:$C$838,2,0))</f>
        <v>437</v>
      </c>
      <c r="X280" s="12" t="s">
        <v>758</v>
      </c>
      <c r="Y280" s="12">
        <f>VLOOKUP(X280,供应商!$A$1:$B$1045,2,0)</f>
        <v>56111</v>
      </c>
      <c r="Z280" s="12"/>
      <c r="AA280" s="12"/>
      <c r="AB280" s="12"/>
      <c r="AC280" s="12"/>
      <c r="AD280" s="12" t="s">
        <v>774</v>
      </c>
    </row>
    <row r="281" spans="1:30" ht="14.25" x14ac:dyDescent="0.15">
      <c r="A281" s="12">
        <v>278</v>
      </c>
      <c r="B281" s="12">
        <v>0</v>
      </c>
      <c r="C281" s="12" t="s">
        <v>775</v>
      </c>
      <c r="D281" s="12" t="s">
        <v>756</v>
      </c>
      <c r="E281" s="12"/>
      <c r="F281" s="12" t="s">
        <v>757</v>
      </c>
      <c r="G281">
        <v>11610</v>
      </c>
      <c r="H281" s="12" t="s">
        <v>2056</v>
      </c>
      <c r="I281" s="12">
        <f>VLOOKUP(H281,基础资料!$A$2:$C$46,3,0)</f>
        <v>12</v>
      </c>
      <c r="J281" s="12" t="s">
        <v>18</v>
      </c>
      <c r="K281" s="12">
        <f>VLOOKUP(MID(J281,4,12),基础资料!$A$2:$C$46,3,0)</f>
        <v>9</v>
      </c>
      <c r="L281" s="12" t="s">
        <v>146</v>
      </c>
      <c r="M281" s="12">
        <f>VLOOKUP(L281,基础资料!$B$2:$C$46,2,0)</f>
        <v>43</v>
      </c>
      <c r="N281" s="12" t="s">
        <v>731</v>
      </c>
      <c r="O281" s="12">
        <f>VLOOKUP(LEFT(N281,2),基础资料!$B$2:$C$46,2,0)</f>
        <v>25</v>
      </c>
      <c r="P281" s="12" t="s">
        <v>19</v>
      </c>
      <c r="Q281" s="12">
        <f>VLOOKUP(LEFT(P281,2),基础资料!$B$2:$C$46,2,0)</f>
        <v>9</v>
      </c>
      <c r="R281" s="12"/>
      <c r="S281" s="18" t="s">
        <v>79</v>
      </c>
      <c r="T281" s="12" t="e">
        <f>VLOOKUP(S281,部门!$A$2:$B$49,2,0)</f>
        <v>#N/A</v>
      </c>
      <c r="U281" s="12" t="s">
        <v>747</v>
      </c>
      <c r="V281" s="15">
        <v>435</v>
      </c>
      <c r="W281" s="12">
        <f>IF(LEFT(V281,1)="b",VLOOKUP(V281,固定资产!$B$2:$C$838,2,0),VLOOKUP(VALUE(V281),固定资产!$B$2:$C$838,2,0))</f>
        <v>440</v>
      </c>
      <c r="X281" s="12" t="s">
        <v>758</v>
      </c>
      <c r="Y281" s="12">
        <f>VLOOKUP(X281,供应商!$A$1:$B$1045,2,0)</f>
        <v>56111</v>
      </c>
      <c r="Z281" s="12"/>
      <c r="AA281" s="12"/>
      <c r="AB281" s="12"/>
      <c r="AC281" s="12"/>
      <c r="AD281" s="12" t="s">
        <v>776</v>
      </c>
    </row>
    <row r="282" spans="1:30" ht="14.25" x14ac:dyDescent="0.15">
      <c r="A282" s="12">
        <v>279</v>
      </c>
      <c r="B282" s="12">
        <v>0</v>
      </c>
      <c r="C282" s="12" t="s">
        <v>777</v>
      </c>
      <c r="D282" s="12" t="s">
        <v>756</v>
      </c>
      <c r="E282" s="12"/>
      <c r="F282" s="12" t="s">
        <v>757</v>
      </c>
      <c r="G282">
        <v>11610</v>
      </c>
      <c r="H282" s="12" t="s">
        <v>2056</v>
      </c>
      <c r="I282" s="12">
        <f>VLOOKUP(H282,基础资料!$A$2:$C$46,3,0)</f>
        <v>12</v>
      </c>
      <c r="J282" s="12" t="s">
        <v>18</v>
      </c>
      <c r="K282" s="12">
        <f>VLOOKUP(MID(J282,4,12),基础资料!$A$2:$C$46,3,0)</f>
        <v>9</v>
      </c>
      <c r="L282" s="12" t="s">
        <v>146</v>
      </c>
      <c r="M282" s="12">
        <f>VLOOKUP(L282,基础资料!$B$2:$C$46,2,0)</f>
        <v>43</v>
      </c>
      <c r="N282" s="12" t="s">
        <v>731</v>
      </c>
      <c r="O282" s="12">
        <f>VLOOKUP(LEFT(N282,2),基础资料!$B$2:$C$46,2,0)</f>
        <v>25</v>
      </c>
      <c r="P282" s="12" t="s">
        <v>19</v>
      </c>
      <c r="Q282" s="12">
        <f>VLOOKUP(LEFT(P282,2),基础资料!$B$2:$C$46,2,0)</f>
        <v>9</v>
      </c>
      <c r="R282" s="12"/>
      <c r="S282" s="18" t="s">
        <v>79</v>
      </c>
      <c r="T282" s="12" t="e">
        <f>VLOOKUP(S282,部门!$A$2:$B$49,2,0)</f>
        <v>#N/A</v>
      </c>
      <c r="U282" s="12" t="s">
        <v>45</v>
      </c>
      <c r="V282" s="15">
        <v>154</v>
      </c>
      <c r="W282" s="12">
        <f>IF(LEFT(V282,1)="b",VLOOKUP(V282,固定资产!$B$2:$C$838,2,0),VLOOKUP(VALUE(V282),固定资产!$B$2:$C$838,2,0))</f>
        <v>155</v>
      </c>
      <c r="X282" s="12" t="s">
        <v>758</v>
      </c>
      <c r="Y282" s="12">
        <f>VLOOKUP(X282,供应商!$A$1:$B$1045,2,0)</f>
        <v>56111</v>
      </c>
      <c r="Z282" s="12"/>
      <c r="AA282" s="12"/>
      <c r="AB282" s="12"/>
      <c r="AC282" s="12"/>
      <c r="AD282" s="12" t="s">
        <v>778</v>
      </c>
    </row>
    <row r="283" spans="1:30" ht="14.25" x14ac:dyDescent="0.15">
      <c r="A283" s="12">
        <v>280</v>
      </c>
      <c r="B283" s="12">
        <v>0</v>
      </c>
      <c r="C283" s="12" t="s">
        <v>779</v>
      </c>
      <c r="D283" s="12" t="s">
        <v>756</v>
      </c>
      <c r="E283" s="12"/>
      <c r="F283" s="12" t="s">
        <v>780</v>
      </c>
      <c r="G283">
        <v>11610</v>
      </c>
      <c r="H283" s="12" t="s">
        <v>2056</v>
      </c>
      <c r="I283" s="12">
        <f>VLOOKUP(H283,基础资料!$A$2:$C$46,3,0)</f>
        <v>12</v>
      </c>
      <c r="J283" s="12" t="s">
        <v>18</v>
      </c>
      <c r="K283" s="12">
        <f>VLOOKUP(MID(J283,4,12),基础资料!$A$2:$C$46,3,0)</f>
        <v>9</v>
      </c>
      <c r="L283" s="12" t="s">
        <v>146</v>
      </c>
      <c r="M283" s="12">
        <f>VLOOKUP(L283,基础资料!$B$2:$C$46,2,0)</f>
        <v>43</v>
      </c>
      <c r="N283" s="12" t="s">
        <v>731</v>
      </c>
      <c r="O283" s="12">
        <f>VLOOKUP(LEFT(N283,2),基础资料!$B$2:$C$46,2,0)</f>
        <v>25</v>
      </c>
      <c r="P283" s="12" t="s">
        <v>19</v>
      </c>
      <c r="Q283" s="12">
        <f>VLOOKUP(LEFT(P283,2),基础资料!$B$2:$C$46,2,0)</f>
        <v>9</v>
      </c>
      <c r="R283" s="12"/>
      <c r="S283" s="18" t="s">
        <v>79</v>
      </c>
      <c r="T283" s="12" t="e">
        <f>VLOOKUP(S283,部门!$A$2:$B$49,2,0)</f>
        <v>#N/A</v>
      </c>
      <c r="U283" s="12" t="s">
        <v>762</v>
      </c>
      <c r="V283" s="15"/>
      <c r="W283" s="12" t="e">
        <f>IF(LEFT(V283,1)="b",VLOOKUP(V283,固定资产!$B$2:$C$838,2,0),VLOOKUP(VALUE(V283),固定资产!$B$2:$C$838,2,0))</f>
        <v>#N/A</v>
      </c>
      <c r="X283" s="12" t="s">
        <v>60</v>
      </c>
      <c r="Y283" s="12">
        <f>VLOOKUP(X283,供应商!$A$1:$B$1045,2,0)</f>
        <v>13405</v>
      </c>
      <c r="Z283" s="12"/>
      <c r="AA283" s="12"/>
      <c r="AB283" s="12"/>
      <c r="AC283" s="12"/>
      <c r="AD283" s="12" t="s">
        <v>763</v>
      </c>
    </row>
    <row r="284" spans="1:30" ht="14.25" x14ac:dyDescent="0.15">
      <c r="A284" s="12">
        <v>281</v>
      </c>
      <c r="B284" s="12">
        <v>0</v>
      </c>
      <c r="C284" s="12" t="s">
        <v>781</v>
      </c>
      <c r="D284" s="12" t="s">
        <v>756</v>
      </c>
      <c r="E284" s="12"/>
      <c r="F284" s="12" t="s">
        <v>780</v>
      </c>
      <c r="G284">
        <v>11610</v>
      </c>
      <c r="H284" s="12" t="s">
        <v>2056</v>
      </c>
      <c r="I284" s="12">
        <f>VLOOKUP(H284,基础资料!$A$2:$C$46,3,0)</f>
        <v>12</v>
      </c>
      <c r="J284" s="12" t="s">
        <v>18</v>
      </c>
      <c r="K284" s="12">
        <f>VLOOKUP(MID(J284,4,12),基础资料!$A$2:$C$46,3,0)</f>
        <v>9</v>
      </c>
      <c r="L284" s="12" t="s">
        <v>146</v>
      </c>
      <c r="M284" s="12">
        <f>VLOOKUP(L284,基础资料!$B$2:$C$46,2,0)</f>
        <v>43</v>
      </c>
      <c r="N284" s="12" t="s">
        <v>731</v>
      </c>
      <c r="O284" s="12">
        <f>VLOOKUP(LEFT(N284,2),基础资料!$B$2:$C$46,2,0)</f>
        <v>25</v>
      </c>
      <c r="P284" s="12" t="s">
        <v>19</v>
      </c>
      <c r="Q284" s="12">
        <f>VLOOKUP(LEFT(P284,2),基础资料!$B$2:$C$46,2,0)</f>
        <v>9</v>
      </c>
      <c r="R284" s="12"/>
      <c r="S284" s="18" t="s">
        <v>79</v>
      </c>
      <c r="T284" s="12" t="e">
        <f>VLOOKUP(S284,部门!$A$2:$B$49,2,0)</f>
        <v>#N/A</v>
      </c>
      <c r="U284" s="12" t="s">
        <v>762</v>
      </c>
      <c r="V284" s="15"/>
      <c r="W284" s="12" t="e">
        <f>IF(LEFT(V284,1)="b",VLOOKUP(V284,固定资产!$B$2:$C$838,2,0),VLOOKUP(VALUE(V284),固定资产!$B$2:$C$838,2,0))</f>
        <v>#N/A</v>
      </c>
      <c r="X284" s="12" t="s">
        <v>60</v>
      </c>
      <c r="Y284" s="12">
        <f>VLOOKUP(X284,供应商!$A$1:$B$1045,2,0)</f>
        <v>13405</v>
      </c>
      <c r="Z284" s="12"/>
      <c r="AA284" s="12"/>
      <c r="AB284" s="12"/>
      <c r="AC284" s="12"/>
      <c r="AD284" s="12" t="s">
        <v>763</v>
      </c>
    </row>
    <row r="285" spans="1:30" ht="14.25" x14ac:dyDescent="0.15">
      <c r="A285" s="12">
        <v>282</v>
      </c>
      <c r="B285" s="12">
        <v>0</v>
      </c>
      <c r="C285" s="12" t="s">
        <v>782</v>
      </c>
      <c r="D285" s="12" t="s">
        <v>783</v>
      </c>
      <c r="E285" s="12"/>
      <c r="F285" s="12" t="s">
        <v>757</v>
      </c>
      <c r="G285">
        <v>11610</v>
      </c>
      <c r="H285" s="12" t="s">
        <v>2056</v>
      </c>
      <c r="I285" s="12">
        <f>VLOOKUP(H285,基础资料!$A$2:$C$46,3,0)</f>
        <v>12</v>
      </c>
      <c r="J285" s="12" t="s">
        <v>18</v>
      </c>
      <c r="K285" s="12">
        <f>VLOOKUP(MID(J285,4,12),基础资料!$A$2:$C$46,3,0)</f>
        <v>9</v>
      </c>
      <c r="L285" s="12" t="s">
        <v>146</v>
      </c>
      <c r="M285" s="12">
        <f>VLOOKUP(L285,基础资料!$B$2:$C$46,2,0)</f>
        <v>43</v>
      </c>
      <c r="N285" s="12" t="s">
        <v>731</v>
      </c>
      <c r="O285" s="12">
        <f>VLOOKUP(LEFT(N285,2),基础资料!$B$2:$C$46,2,0)</f>
        <v>25</v>
      </c>
      <c r="P285" s="12" t="s">
        <v>19</v>
      </c>
      <c r="Q285" s="12">
        <f>VLOOKUP(LEFT(P285,2),基础资料!$B$2:$C$46,2,0)</f>
        <v>9</v>
      </c>
      <c r="R285" s="12"/>
      <c r="S285" s="18" t="s">
        <v>79</v>
      </c>
      <c r="T285" s="12" t="e">
        <f>VLOOKUP(S285,部门!$A$2:$B$49,2,0)</f>
        <v>#N/A</v>
      </c>
      <c r="U285" s="12" t="s">
        <v>62</v>
      </c>
      <c r="V285" s="15">
        <v>452</v>
      </c>
      <c r="W285" s="12">
        <f>IF(LEFT(V285,1)="b",VLOOKUP(V285,固定资产!$B$2:$C$838,2,0),VLOOKUP(VALUE(V285),固定资产!$B$2:$C$838,2,0))</f>
        <v>456</v>
      </c>
      <c r="X285" s="12" t="s">
        <v>758</v>
      </c>
      <c r="Y285" s="12">
        <f>VLOOKUP(X285,供应商!$A$1:$B$1045,2,0)</f>
        <v>56111</v>
      </c>
      <c r="Z285" s="12"/>
      <c r="AA285" s="12"/>
      <c r="AB285" s="12"/>
      <c r="AC285" s="12"/>
      <c r="AD285" s="12"/>
    </row>
    <row r="286" spans="1:30" ht="14.25" x14ac:dyDescent="0.15">
      <c r="A286" s="12">
        <v>283</v>
      </c>
      <c r="B286" s="12">
        <v>0</v>
      </c>
      <c r="C286" s="12" t="s">
        <v>784</v>
      </c>
      <c r="D286" s="12" t="s">
        <v>785</v>
      </c>
      <c r="E286" s="12"/>
      <c r="F286" s="12" t="s">
        <v>786</v>
      </c>
      <c r="G286">
        <v>11610</v>
      </c>
      <c r="H286" s="12" t="s">
        <v>2056</v>
      </c>
      <c r="I286" s="12">
        <f>VLOOKUP(H286,基础资料!$A$2:$C$46,3,0)</f>
        <v>12</v>
      </c>
      <c r="J286" s="12" t="s">
        <v>18</v>
      </c>
      <c r="K286" s="12">
        <f>VLOOKUP(MID(J286,4,12),基础资料!$A$2:$C$46,3,0)</f>
        <v>9</v>
      </c>
      <c r="L286" s="12" t="s">
        <v>146</v>
      </c>
      <c r="M286" s="12">
        <f>VLOOKUP(L286,基础资料!$B$2:$C$46,2,0)</f>
        <v>43</v>
      </c>
      <c r="N286" s="12" t="s">
        <v>731</v>
      </c>
      <c r="O286" s="12">
        <f>VLOOKUP(LEFT(N286,2),基础资料!$B$2:$C$46,2,0)</f>
        <v>25</v>
      </c>
      <c r="P286" s="12" t="s">
        <v>19</v>
      </c>
      <c r="Q286" s="12">
        <f>VLOOKUP(LEFT(P286,2),基础资料!$B$2:$C$46,2,0)</f>
        <v>9</v>
      </c>
      <c r="R286" s="12"/>
      <c r="S286" s="18"/>
      <c r="T286" s="12" t="e">
        <f>VLOOKUP(S286,部门!$A$2:$B$49,2,0)</f>
        <v>#N/A</v>
      </c>
      <c r="U286" s="12" t="s">
        <v>105</v>
      </c>
      <c r="V286" s="15">
        <v>37</v>
      </c>
      <c r="W286" s="12">
        <f>IF(LEFT(V286,1)="b",VLOOKUP(V286,固定资产!$B$2:$C$838,2,0),VLOOKUP(VALUE(V286),固定资产!$B$2:$C$838,2,0))</f>
        <v>37</v>
      </c>
      <c r="X286" s="12" t="s">
        <v>60</v>
      </c>
      <c r="Y286" s="12">
        <f>VLOOKUP(X286,供应商!$A$1:$B$1045,2,0)</f>
        <v>13405</v>
      </c>
      <c r="Z286" s="12"/>
      <c r="AA286" s="12"/>
      <c r="AB286" s="12"/>
      <c r="AC286" s="12"/>
      <c r="AD286" s="12" t="s">
        <v>787</v>
      </c>
    </row>
    <row r="287" spans="1:30" ht="14.25" x14ac:dyDescent="0.15">
      <c r="A287" s="12">
        <v>284</v>
      </c>
      <c r="B287" s="12">
        <v>0</v>
      </c>
      <c r="C287" s="12" t="s">
        <v>788</v>
      </c>
      <c r="D287" s="12" t="s">
        <v>785</v>
      </c>
      <c r="E287" s="12"/>
      <c r="F287" s="12" t="s">
        <v>757</v>
      </c>
      <c r="G287">
        <v>11610</v>
      </c>
      <c r="H287" s="12" t="s">
        <v>2056</v>
      </c>
      <c r="I287" s="12">
        <f>VLOOKUP(H287,基础资料!$A$2:$C$46,3,0)</f>
        <v>12</v>
      </c>
      <c r="J287" s="12" t="s">
        <v>18</v>
      </c>
      <c r="K287" s="12">
        <f>VLOOKUP(MID(J287,4,12),基础资料!$A$2:$C$46,3,0)</f>
        <v>9</v>
      </c>
      <c r="L287" s="12" t="s">
        <v>146</v>
      </c>
      <c r="M287" s="12">
        <f>VLOOKUP(L287,基础资料!$B$2:$C$46,2,0)</f>
        <v>43</v>
      </c>
      <c r="N287" s="12" t="s">
        <v>731</v>
      </c>
      <c r="O287" s="12">
        <f>VLOOKUP(LEFT(N287,2),基础资料!$B$2:$C$46,2,0)</f>
        <v>25</v>
      </c>
      <c r="P287" s="12" t="s">
        <v>19</v>
      </c>
      <c r="Q287" s="12">
        <f>VLOOKUP(LEFT(P287,2),基础资料!$B$2:$C$46,2,0)</f>
        <v>9</v>
      </c>
      <c r="R287" s="12"/>
      <c r="S287" s="18"/>
      <c r="T287" s="12" t="e">
        <f>VLOOKUP(S287,部门!$A$2:$B$49,2,0)</f>
        <v>#N/A</v>
      </c>
      <c r="U287" s="12" t="s">
        <v>45</v>
      </c>
      <c r="V287" s="15">
        <v>287</v>
      </c>
      <c r="W287" s="12">
        <f>IF(LEFT(V287,1)="b",VLOOKUP(V287,固定资产!$B$2:$C$838,2,0),VLOOKUP(VALUE(V287),固定资产!$B$2:$C$838,2,0))</f>
        <v>289</v>
      </c>
      <c r="X287" s="12" t="s">
        <v>758</v>
      </c>
      <c r="Y287" s="12">
        <f>VLOOKUP(X287,供应商!$A$1:$B$1045,2,0)</f>
        <v>56111</v>
      </c>
      <c r="Z287" s="12"/>
      <c r="AA287" s="12"/>
      <c r="AB287" s="12"/>
      <c r="AC287" s="12"/>
      <c r="AD287" s="12" t="s">
        <v>778</v>
      </c>
    </row>
    <row r="288" spans="1:30" ht="14.25" x14ac:dyDescent="0.15">
      <c r="A288" s="12">
        <v>285</v>
      </c>
      <c r="B288" s="12">
        <v>0</v>
      </c>
      <c r="C288" s="12" t="s">
        <v>789</v>
      </c>
      <c r="D288" s="12" t="s">
        <v>790</v>
      </c>
      <c r="E288" s="12"/>
      <c r="F288" s="12" t="s">
        <v>791</v>
      </c>
      <c r="G288">
        <v>11610</v>
      </c>
      <c r="H288" s="12" t="s">
        <v>2056</v>
      </c>
      <c r="I288" s="12">
        <f>VLOOKUP(H288,基础资料!$A$2:$C$46,3,0)</f>
        <v>12</v>
      </c>
      <c r="J288" s="12" t="s">
        <v>18</v>
      </c>
      <c r="K288" s="12">
        <f>VLOOKUP(MID(J288,4,12),基础资料!$A$2:$C$46,3,0)</f>
        <v>9</v>
      </c>
      <c r="L288" s="12" t="s">
        <v>146</v>
      </c>
      <c r="M288" s="12">
        <f>VLOOKUP(L288,基础资料!$B$2:$C$46,2,0)</f>
        <v>43</v>
      </c>
      <c r="N288" s="12" t="s">
        <v>731</v>
      </c>
      <c r="O288" s="12">
        <f>VLOOKUP(LEFT(N288,2),基础资料!$B$2:$C$46,2,0)</f>
        <v>25</v>
      </c>
      <c r="P288" s="12" t="s">
        <v>19</v>
      </c>
      <c r="Q288" s="12">
        <f>VLOOKUP(LEFT(P288,2),基础资料!$B$2:$C$46,2,0)</f>
        <v>9</v>
      </c>
      <c r="R288" s="12"/>
      <c r="S288" s="18"/>
      <c r="T288" s="12" t="e">
        <f>VLOOKUP(S288,部门!$A$2:$B$49,2,0)</f>
        <v>#N/A</v>
      </c>
      <c r="U288" s="12" t="s">
        <v>451</v>
      </c>
      <c r="V288" s="15">
        <v>135</v>
      </c>
      <c r="W288" s="12">
        <f>IF(LEFT(V288,1)="b",VLOOKUP(V288,固定资产!$B$2:$C$838,2,0),VLOOKUP(VALUE(V288),固定资产!$B$2:$C$838,2,0))</f>
        <v>136</v>
      </c>
      <c r="X288" s="12" t="s">
        <v>758</v>
      </c>
      <c r="Y288" s="12">
        <f>VLOOKUP(X288,供应商!$A$1:$B$1045,2,0)</f>
        <v>56111</v>
      </c>
      <c r="Z288" s="12" t="s">
        <v>758</v>
      </c>
      <c r="AA288" s="12"/>
      <c r="AB288" s="12"/>
      <c r="AC288" s="12"/>
      <c r="AD288" s="12"/>
    </row>
    <row r="289" spans="1:30" ht="14.25" x14ac:dyDescent="0.15">
      <c r="A289" s="12">
        <v>286</v>
      </c>
      <c r="B289" s="12">
        <v>0</v>
      </c>
      <c r="C289" s="12" t="s">
        <v>792</v>
      </c>
      <c r="D289" s="12" t="s">
        <v>793</v>
      </c>
      <c r="E289" s="12"/>
      <c r="F289" s="12" t="s">
        <v>794</v>
      </c>
      <c r="G289">
        <v>11610</v>
      </c>
      <c r="H289" s="12"/>
      <c r="I289" s="12" t="e">
        <f>VLOOKUP(H289,基础资料!$A$2:$C$46,3,0)</f>
        <v>#N/A</v>
      </c>
      <c r="J289" s="12" t="s">
        <v>18</v>
      </c>
      <c r="K289" s="12">
        <f>VLOOKUP(MID(J289,4,12),基础资料!$A$2:$C$46,3,0)</f>
        <v>9</v>
      </c>
      <c r="L289" s="12" t="s">
        <v>146</v>
      </c>
      <c r="M289" s="12">
        <f>VLOOKUP(L289,基础资料!$B$2:$C$46,2,0)</f>
        <v>43</v>
      </c>
      <c r="N289" s="12" t="s">
        <v>731</v>
      </c>
      <c r="O289" s="12">
        <f>VLOOKUP(LEFT(N289,2),基础资料!$B$2:$C$46,2,0)</f>
        <v>25</v>
      </c>
      <c r="P289" s="12" t="s">
        <v>19</v>
      </c>
      <c r="Q289" s="12">
        <f>VLOOKUP(LEFT(P289,2),基础资料!$B$2:$C$46,2,0)</f>
        <v>9</v>
      </c>
      <c r="R289" s="12"/>
      <c r="S289" s="18"/>
      <c r="T289" s="12" t="e">
        <f>VLOOKUP(S289,部门!$A$2:$B$49,2,0)</f>
        <v>#N/A</v>
      </c>
      <c r="U289" s="12"/>
      <c r="V289" s="15">
        <v>42</v>
      </c>
      <c r="W289" s="12">
        <f>IF(LEFT(V289,1)="b",VLOOKUP(V289,固定资产!$B$2:$C$838,2,0),VLOOKUP(VALUE(V289),固定资产!$B$2:$C$838,2,0))</f>
        <v>42</v>
      </c>
      <c r="X289" s="12" t="s">
        <v>60</v>
      </c>
      <c r="Y289" s="12">
        <f>VLOOKUP(X289,供应商!$A$1:$B$1045,2,0)</f>
        <v>13405</v>
      </c>
      <c r="Z289" s="12"/>
      <c r="AA289" s="12"/>
      <c r="AB289" s="12"/>
      <c r="AC289" s="12"/>
      <c r="AD289" s="12"/>
    </row>
    <row r="290" spans="1:30" ht="14.25" x14ac:dyDescent="0.15">
      <c r="A290" s="12">
        <v>287</v>
      </c>
      <c r="B290" s="12">
        <v>0</v>
      </c>
      <c r="C290" s="12" t="s">
        <v>795</v>
      </c>
      <c r="D290" s="12" t="s">
        <v>796</v>
      </c>
      <c r="E290" s="12"/>
      <c r="F290" s="12" t="s">
        <v>757</v>
      </c>
      <c r="G290">
        <v>11610</v>
      </c>
      <c r="H290" s="12" t="s">
        <v>2056</v>
      </c>
      <c r="I290" s="12">
        <f>VLOOKUP(H290,基础资料!$A$2:$C$46,3,0)</f>
        <v>12</v>
      </c>
      <c r="J290" s="12" t="s">
        <v>18</v>
      </c>
      <c r="K290" s="12">
        <f>VLOOKUP(MID(J290,4,12),基础资料!$A$2:$C$46,3,0)</f>
        <v>9</v>
      </c>
      <c r="L290" s="12" t="s">
        <v>146</v>
      </c>
      <c r="M290" s="12">
        <f>VLOOKUP(L290,基础资料!$B$2:$C$46,2,0)</f>
        <v>43</v>
      </c>
      <c r="N290" s="12" t="s">
        <v>731</v>
      </c>
      <c r="O290" s="12">
        <f>VLOOKUP(LEFT(N290,2),基础资料!$B$2:$C$46,2,0)</f>
        <v>25</v>
      </c>
      <c r="P290" s="12" t="s">
        <v>19</v>
      </c>
      <c r="Q290" s="12">
        <f>VLOOKUP(LEFT(P290,2),基础资料!$B$2:$C$46,2,0)</f>
        <v>9</v>
      </c>
      <c r="R290" s="12"/>
      <c r="S290" s="18"/>
      <c r="T290" s="12" t="e">
        <f>VLOOKUP(S290,部门!$A$2:$B$49,2,0)</f>
        <v>#N/A</v>
      </c>
      <c r="U290" s="12" t="s">
        <v>45</v>
      </c>
      <c r="V290" s="15">
        <v>154</v>
      </c>
      <c r="W290" s="12">
        <f>IF(LEFT(V290,1)="b",VLOOKUP(V290,固定资产!$B$2:$C$838,2,0),VLOOKUP(VALUE(V290),固定资产!$B$2:$C$838,2,0))</f>
        <v>155</v>
      </c>
      <c r="X290" s="12" t="s">
        <v>758</v>
      </c>
      <c r="Y290" s="12">
        <f>VLOOKUP(X290,供应商!$A$1:$B$1045,2,0)</f>
        <v>56111</v>
      </c>
      <c r="Z290" s="12"/>
      <c r="AA290" s="12"/>
      <c r="AB290" s="12"/>
      <c r="AC290" s="12"/>
      <c r="AD290" s="12" t="s">
        <v>797</v>
      </c>
    </row>
    <row r="291" spans="1:30" ht="14.25" x14ac:dyDescent="0.15">
      <c r="A291" s="12">
        <v>288</v>
      </c>
      <c r="B291" s="12">
        <v>0</v>
      </c>
      <c r="C291" s="12" t="s">
        <v>798</v>
      </c>
      <c r="D291" s="12" t="s">
        <v>796</v>
      </c>
      <c r="E291" s="12"/>
      <c r="F291" s="12" t="s">
        <v>757</v>
      </c>
      <c r="G291">
        <v>11610</v>
      </c>
      <c r="H291" s="12" t="s">
        <v>2056</v>
      </c>
      <c r="I291" s="12">
        <f>VLOOKUP(H291,基础资料!$A$2:$C$46,3,0)</f>
        <v>12</v>
      </c>
      <c r="J291" s="12" t="s">
        <v>18</v>
      </c>
      <c r="K291" s="12">
        <f>VLOOKUP(MID(J291,4,12),基础资料!$A$2:$C$46,3,0)</f>
        <v>9</v>
      </c>
      <c r="L291" s="12" t="s">
        <v>146</v>
      </c>
      <c r="M291" s="12">
        <f>VLOOKUP(L291,基础资料!$B$2:$C$46,2,0)</f>
        <v>43</v>
      </c>
      <c r="N291" s="12" t="s">
        <v>731</v>
      </c>
      <c r="O291" s="12">
        <f>VLOOKUP(LEFT(N291,2),基础资料!$B$2:$C$46,2,0)</f>
        <v>25</v>
      </c>
      <c r="P291" s="12" t="s">
        <v>19</v>
      </c>
      <c r="Q291" s="12">
        <f>VLOOKUP(LEFT(P291,2),基础资料!$B$2:$C$46,2,0)</f>
        <v>9</v>
      </c>
      <c r="R291" s="12"/>
      <c r="S291" s="18"/>
      <c r="T291" s="12" t="e">
        <f>VLOOKUP(S291,部门!$A$2:$B$49,2,0)</f>
        <v>#N/A</v>
      </c>
      <c r="U291" s="12" t="s">
        <v>62</v>
      </c>
      <c r="V291" s="15" t="s">
        <v>799</v>
      </c>
      <c r="W291" s="12">
        <f>IF(LEFT(V291,1)="b",VLOOKUP(V291,固定资产!$B$2:$C$838,2,0),VLOOKUP(VALUE(V291),固定资产!$B$2:$C$838,2,0))</f>
        <v>664</v>
      </c>
      <c r="X291" s="12" t="s">
        <v>758</v>
      </c>
      <c r="Y291" s="12">
        <f>VLOOKUP(X291,供应商!$A$1:$B$1045,2,0)</f>
        <v>56111</v>
      </c>
      <c r="Z291" s="12"/>
      <c r="AA291" s="12"/>
      <c r="AB291" s="12"/>
      <c r="AC291" s="12"/>
      <c r="AD291" s="12"/>
    </row>
    <row r="292" spans="1:30" ht="14.25" x14ac:dyDescent="0.15">
      <c r="A292" s="12">
        <v>289</v>
      </c>
      <c r="B292" s="12">
        <v>0</v>
      </c>
      <c r="C292" s="12" t="s">
        <v>800</v>
      </c>
      <c r="D292" s="12" t="s">
        <v>801</v>
      </c>
      <c r="E292" s="12"/>
      <c r="F292" s="12" t="s">
        <v>802</v>
      </c>
      <c r="G292">
        <v>11610</v>
      </c>
      <c r="H292" s="12" t="s">
        <v>2056</v>
      </c>
      <c r="I292" s="12">
        <f>VLOOKUP(H292,基础资料!$A$2:$C$46,3,0)</f>
        <v>12</v>
      </c>
      <c r="J292" s="12" t="s">
        <v>18</v>
      </c>
      <c r="K292" s="12">
        <f>VLOOKUP(MID(J292,4,12),基础资料!$A$2:$C$46,3,0)</f>
        <v>9</v>
      </c>
      <c r="L292" s="12" t="s">
        <v>146</v>
      </c>
      <c r="M292" s="12">
        <f>VLOOKUP(L292,基础资料!$B$2:$C$46,2,0)</f>
        <v>43</v>
      </c>
      <c r="N292" s="12" t="s">
        <v>731</v>
      </c>
      <c r="O292" s="12">
        <f>VLOOKUP(LEFT(N292,2),基础资料!$B$2:$C$46,2,0)</f>
        <v>25</v>
      </c>
      <c r="P292" s="12" t="s">
        <v>19</v>
      </c>
      <c r="Q292" s="12">
        <f>VLOOKUP(LEFT(P292,2),基础资料!$B$2:$C$46,2,0)</f>
        <v>9</v>
      </c>
      <c r="R292" s="12"/>
      <c r="S292" s="18"/>
      <c r="T292" s="12" t="e">
        <f>VLOOKUP(S292,部门!$A$2:$B$49,2,0)</f>
        <v>#N/A</v>
      </c>
      <c r="U292" s="12" t="s">
        <v>105</v>
      </c>
      <c r="V292" s="15">
        <v>504</v>
      </c>
      <c r="W292" s="12">
        <f>IF(LEFT(V292,1)="b",VLOOKUP(V292,固定资产!$B$2:$C$838,2,0),VLOOKUP(VALUE(V292),固定资产!$B$2:$C$838,2,0))</f>
        <v>510</v>
      </c>
      <c r="X292" s="12" t="s">
        <v>758</v>
      </c>
      <c r="Y292" s="12">
        <f>VLOOKUP(X292,供应商!$A$1:$B$1045,2,0)</f>
        <v>56111</v>
      </c>
      <c r="Z292" s="12"/>
      <c r="AA292" s="12"/>
      <c r="AB292" s="12"/>
      <c r="AC292" s="12"/>
      <c r="AD292" s="12" t="s">
        <v>787</v>
      </c>
    </row>
    <row r="293" spans="1:30" ht="14.25" x14ac:dyDescent="0.15">
      <c r="A293" s="12">
        <v>290</v>
      </c>
      <c r="B293" s="12">
        <v>0</v>
      </c>
      <c r="C293" s="12" t="s">
        <v>803</v>
      </c>
      <c r="D293" s="12" t="s">
        <v>801</v>
      </c>
      <c r="E293" s="12"/>
      <c r="F293" s="12" t="s">
        <v>804</v>
      </c>
      <c r="G293">
        <v>11610</v>
      </c>
      <c r="H293" s="12" t="s">
        <v>2056</v>
      </c>
      <c r="I293" s="12">
        <f>VLOOKUP(H293,基础资料!$A$2:$C$46,3,0)</f>
        <v>12</v>
      </c>
      <c r="J293" s="12" t="s">
        <v>18</v>
      </c>
      <c r="K293" s="12">
        <f>VLOOKUP(MID(J293,4,12),基础资料!$A$2:$C$46,3,0)</f>
        <v>9</v>
      </c>
      <c r="L293" s="12" t="s">
        <v>146</v>
      </c>
      <c r="M293" s="12">
        <f>VLOOKUP(L293,基础资料!$B$2:$C$46,2,0)</f>
        <v>43</v>
      </c>
      <c r="N293" s="12" t="s">
        <v>731</v>
      </c>
      <c r="O293" s="12">
        <f>VLOOKUP(LEFT(N293,2),基础资料!$B$2:$C$46,2,0)</f>
        <v>25</v>
      </c>
      <c r="P293" s="12" t="s">
        <v>19</v>
      </c>
      <c r="Q293" s="12">
        <f>VLOOKUP(LEFT(P293,2),基础资料!$B$2:$C$46,2,0)</f>
        <v>9</v>
      </c>
      <c r="R293" s="12"/>
      <c r="S293" s="18"/>
      <c r="T293" s="12" t="e">
        <f>VLOOKUP(S293,部门!$A$2:$B$49,2,0)</f>
        <v>#N/A</v>
      </c>
      <c r="U293" s="12" t="s">
        <v>735</v>
      </c>
      <c r="V293" s="15" t="s">
        <v>806</v>
      </c>
      <c r="W293" s="12">
        <f>IF(LEFT(V293,1)="b",VLOOKUP(V293,固定资产!$B$2:$C$838,2,0),VLOOKUP(VALUE(V293),固定资产!$B$2:$C$838,2,0))</f>
        <v>649</v>
      </c>
      <c r="X293" s="12" t="s">
        <v>758</v>
      </c>
      <c r="Y293" s="12">
        <f>VLOOKUP(X293,供应商!$A$1:$B$1045,2,0)</f>
        <v>56111</v>
      </c>
      <c r="Z293" s="12"/>
      <c r="AA293" s="12"/>
      <c r="AB293" s="12"/>
      <c r="AC293" s="12"/>
      <c r="AD293" s="12" t="s">
        <v>805</v>
      </c>
    </row>
    <row r="294" spans="1:30" ht="14.25" x14ac:dyDescent="0.15">
      <c r="A294" s="12">
        <v>291</v>
      </c>
      <c r="B294" s="12">
        <v>0</v>
      </c>
      <c r="C294" s="12" t="s">
        <v>807</v>
      </c>
      <c r="D294" s="12" t="s">
        <v>808</v>
      </c>
      <c r="E294" s="12"/>
      <c r="F294" s="12">
        <v>0</v>
      </c>
      <c r="G294">
        <v>11610</v>
      </c>
      <c r="H294" s="12" t="s">
        <v>2056</v>
      </c>
      <c r="I294" s="12">
        <f>VLOOKUP(H294,基础资料!$A$2:$C$46,3,0)</f>
        <v>12</v>
      </c>
      <c r="J294" s="12" t="s">
        <v>18</v>
      </c>
      <c r="K294" s="12">
        <f>VLOOKUP(MID(J294,4,12),基础资料!$A$2:$C$46,3,0)</f>
        <v>9</v>
      </c>
      <c r="L294" s="12" t="s">
        <v>146</v>
      </c>
      <c r="M294" s="12">
        <f>VLOOKUP(L294,基础资料!$B$2:$C$46,2,0)</f>
        <v>43</v>
      </c>
      <c r="N294" s="12" t="s">
        <v>731</v>
      </c>
      <c r="O294" s="12">
        <f>VLOOKUP(LEFT(N294,2),基础资料!$B$2:$C$46,2,0)</f>
        <v>25</v>
      </c>
      <c r="P294" s="12" t="s">
        <v>19</v>
      </c>
      <c r="Q294" s="12">
        <f>VLOOKUP(LEFT(P294,2),基础资料!$B$2:$C$46,2,0)</f>
        <v>9</v>
      </c>
      <c r="R294" s="12"/>
      <c r="S294" s="18"/>
      <c r="T294" s="12" t="e">
        <f>VLOOKUP(S294,部门!$A$2:$B$49,2,0)</f>
        <v>#N/A</v>
      </c>
      <c r="U294" s="12" t="s">
        <v>52</v>
      </c>
      <c r="V294" s="15" t="s">
        <v>810</v>
      </c>
      <c r="W294" s="12">
        <f>IF(LEFT(V294,1)="b",VLOOKUP(V294,固定资产!$B$2:$C$838,2,0),VLOOKUP(VALUE(V294),固定资产!$B$2:$C$838,2,0))</f>
        <v>659</v>
      </c>
      <c r="X294" s="12" t="s">
        <v>809</v>
      </c>
      <c r="Y294" s="12" t="e">
        <f>VLOOKUP(X294,供应商!$A$1:$B$1045,2,0)</f>
        <v>#N/A</v>
      </c>
      <c r="Z294" s="12"/>
      <c r="AA294" s="12"/>
      <c r="AB294" s="12"/>
      <c r="AC294" s="12"/>
      <c r="AD294" s="12"/>
    </row>
    <row r="295" spans="1:30" ht="14.25" x14ac:dyDescent="0.15">
      <c r="A295" s="12">
        <v>292</v>
      </c>
      <c r="B295" s="12">
        <v>0</v>
      </c>
      <c r="C295" s="12" t="s">
        <v>811</v>
      </c>
      <c r="D295" s="12" t="s">
        <v>812</v>
      </c>
      <c r="E295" s="12"/>
      <c r="F295" s="12" t="s">
        <v>813</v>
      </c>
      <c r="G295">
        <v>11610</v>
      </c>
      <c r="H295" s="12" t="s">
        <v>2056</v>
      </c>
      <c r="I295" s="12">
        <f>VLOOKUP(H295,基础资料!$A$2:$C$46,3,0)</f>
        <v>12</v>
      </c>
      <c r="J295" s="12" t="s">
        <v>18</v>
      </c>
      <c r="K295" s="12">
        <f>VLOOKUP(MID(J295,4,12),基础资料!$A$2:$C$46,3,0)</f>
        <v>9</v>
      </c>
      <c r="L295" s="12" t="s">
        <v>146</v>
      </c>
      <c r="M295" s="12">
        <f>VLOOKUP(L295,基础资料!$B$2:$C$46,2,0)</f>
        <v>43</v>
      </c>
      <c r="N295" s="12" t="s">
        <v>731</v>
      </c>
      <c r="O295" s="12">
        <f>VLOOKUP(LEFT(N295,2),基础资料!$B$2:$C$46,2,0)</f>
        <v>25</v>
      </c>
      <c r="P295" s="12" t="s">
        <v>19</v>
      </c>
      <c r="Q295" s="12">
        <f>VLOOKUP(LEFT(P295,2),基础资料!$B$2:$C$46,2,0)</f>
        <v>9</v>
      </c>
      <c r="R295" s="12"/>
      <c r="S295" s="18"/>
      <c r="T295" s="12" t="e">
        <f>VLOOKUP(S295,部门!$A$2:$B$49,2,0)</f>
        <v>#N/A</v>
      </c>
      <c r="U295" s="12" t="s">
        <v>123</v>
      </c>
      <c r="V295" s="15">
        <v>284</v>
      </c>
      <c r="W295" s="12">
        <f>IF(LEFT(V295,1)="b",VLOOKUP(V295,固定资产!$B$2:$C$838,2,0),VLOOKUP(VALUE(V295),固定资产!$B$2:$C$838,2,0))</f>
        <v>286</v>
      </c>
      <c r="X295" s="12" t="s">
        <v>814</v>
      </c>
      <c r="Y295" s="12">
        <f>VLOOKUP(X295,供应商!$A$1:$B$1045,2,0)</f>
        <v>58511</v>
      </c>
      <c r="Z295" s="12"/>
      <c r="AA295" s="12"/>
      <c r="AB295" s="12"/>
      <c r="AC295" s="12"/>
      <c r="AD295" s="12"/>
    </row>
    <row r="296" spans="1:30" ht="14.25" x14ac:dyDescent="0.15">
      <c r="A296" s="12">
        <v>293</v>
      </c>
      <c r="B296" s="12">
        <v>0</v>
      </c>
      <c r="C296" s="12" t="s">
        <v>815</v>
      </c>
      <c r="D296" s="12" t="s">
        <v>739</v>
      </c>
      <c r="E296" s="12"/>
      <c r="F296" s="12" t="s">
        <v>816</v>
      </c>
      <c r="G296">
        <v>11610</v>
      </c>
      <c r="H296" s="12"/>
      <c r="I296" s="12" t="e">
        <f>VLOOKUP(H296,基础资料!$A$2:$C$46,3,0)</f>
        <v>#N/A</v>
      </c>
      <c r="J296" s="12" t="s">
        <v>18</v>
      </c>
      <c r="K296" s="12">
        <f>VLOOKUP(MID(J296,4,12),基础资料!$A$2:$C$46,3,0)</f>
        <v>9</v>
      </c>
      <c r="L296" s="12" t="s">
        <v>57</v>
      </c>
      <c r="M296" s="12">
        <f>VLOOKUP(L296,基础资料!$B$2:$C$46,2,0)</f>
        <v>14</v>
      </c>
      <c r="N296" s="12" t="s">
        <v>731</v>
      </c>
      <c r="O296" s="12">
        <f>VLOOKUP(LEFT(N296,2),基础资料!$B$2:$C$46,2,0)</f>
        <v>25</v>
      </c>
      <c r="P296" s="12" t="s">
        <v>19</v>
      </c>
      <c r="Q296" s="12">
        <f>VLOOKUP(LEFT(P296,2),基础资料!$B$2:$C$46,2,0)</f>
        <v>9</v>
      </c>
      <c r="R296" s="12"/>
      <c r="S296" s="18"/>
      <c r="T296" s="12" t="e">
        <f>VLOOKUP(S296,部门!$A$2:$B$49,2,0)</f>
        <v>#N/A</v>
      </c>
      <c r="U296" s="12"/>
      <c r="V296" s="15" t="s">
        <v>817</v>
      </c>
      <c r="W296" s="12">
        <f>IF(LEFT(V296,1)="b",VLOOKUP(V296,固定资产!$B$2:$C$838,2,0),VLOOKUP(VALUE(V296),固定资产!$B$2:$C$838,2,0))</f>
        <v>41</v>
      </c>
      <c r="X296" s="12" t="s">
        <v>60</v>
      </c>
      <c r="Y296" s="12">
        <f>VLOOKUP(X296,供应商!$A$1:$B$1045,2,0)</f>
        <v>13405</v>
      </c>
      <c r="Z296" s="12"/>
      <c r="AA296" s="12"/>
      <c r="AB296" s="12"/>
      <c r="AC296" s="12"/>
      <c r="AD296" s="12"/>
    </row>
    <row r="297" spans="1:30" ht="14.25" x14ac:dyDescent="0.15">
      <c r="A297" s="12">
        <v>294</v>
      </c>
      <c r="B297" s="12">
        <v>0</v>
      </c>
      <c r="C297" s="12" t="s">
        <v>818</v>
      </c>
      <c r="D297" s="12" t="s">
        <v>739</v>
      </c>
      <c r="E297" s="12"/>
      <c r="F297" s="12" t="s">
        <v>819</v>
      </c>
      <c r="G297">
        <v>11610</v>
      </c>
      <c r="H297" s="12"/>
      <c r="I297" s="12" t="e">
        <f>VLOOKUP(H297,基础资料!$A$2:$C$46,3,0)</f>
        <v>#N/A</v>
      </c>
      <c r="J297" s="12" t="s">
        <v>18</v>
      </c>
      <c r="K297" s="12">
        <f>VLOOKUP(MID(J297,4,12),基础资料!$A$2:$C$46,3,0)</f>
        <v>9</v>
      </c>
      <c r="L297" s="12" t="s">
        <v>57</v>
      </c>
      <c r="M297" s="12">
        <f>VLOOKUP(L297,基础资料!$B$2:$C$46,2,0)</f>
        <v>14</v>
      </c>
      <c r="N297" s="12" t="s">
        <v>731</v>
      </c>
      <c r="O297" s="12">
        <f>VLOOKUP(LEFT(N297,2),基础资料!$B$2:$C$46,2,0)</f>
        <v>25</v>
      </c>
      <c r="P297" s="12" t="s">
        <v>19</v>
      </c>
      <c r="Q297" s="12">
        <f>VLOOKUP(LEFT(P297,2),基础资料!$B$2:$C$46,2,0)</f>
        <v>9</v>
      </c>
      <c r="R297" s="12"/>
      <c r="S297" s="18"/>
      <c r="T297" s="12" t="e">
        <f>VLOOKUP(S297,部门!$A$2:$B$49,2,0)</f>
        <v>#N/A</v>
      </c>
      <c r="U297" s="12"/>
      <c r="V297" s="15" t="s">
        <v>820</v>
      </c>
      <c r="W297" s="12">
        <f>IF(LEFT(V297,1)="b",VLOOKUP(V297,固定资产!$B$2:$C$838,2,0),VLOOKUP(VALUE(V297),固定资产!$B$2:$C$838,2,0))</f>
        <v>190</v>
      </c>
      <c r="X297" s="12" t="s">
        <v>60</v>
      </c>
      <c r="Y297" s="12">
        <f>VLOOKUP(X297,供应商!$A$1:$B$1045,2,0)</f>
        <v>13405</v>
      </c>
      <c r="Z297" s="12"/>
      <c r="AA297" s="12"/>
      <c r="AB297" s="12"/>
      <c r="AC297" s="12"/>
      <c r="AD297" s="12"/>
    </row>
    <row r="298" spans="1:30" ht="14.25" x14ac:dyDescent="0.15">
      <c r="A298" s="12">
        <v>295</v>
      </c>
      <c r="B298" s="12">
        <v>0</v>
      </c>
      <c r="C298" s="12" t="s">
        <v>821</v>
      </c>
      <c r="D298" s="12" t="s">
        <v>823</v>
      </c>
      <c r="E298" s="12"/>
      <c r="F298" s="12" t="s">
        <v>824</v>
      </c>
      <c r="G298">
        <v>11610</v>
      </c>
      <c r="H298" s="12" t="s">
        <v>2056</v>
      </c>
      <c r="I298" s="12">
        <f>VLOOKUP(H298,基础资料!$A$2:$C$46,3,0)</f>
        <v>12</v>
      </c>
      <c r="J298" s="12" t="s">
        <v>18</v>
      </c>
      <c r="K298" s="12">
        <f>VLOOKUP(MID(J298,4,12),基础资料!$A$2:$C$46,3,0)</f>
        <v>9</v>
      </c>
      <c r="L298" s="12" t="s">
        <v>57</v>
      </c>
      <c r="M298" s="12">
        <f>VLOOKUP(L298,基础资料!$B$2:$C$46,2,0)</f>
        <v>14</v>
      </c>
      <c r="N298" s="12" t="s">
        <v>822</v>
      </c>
      <c r="O298" s="12">
        <f>VLOOKUP(LEFT(N298,2),基础资料!$B$2:$C$46,2,0)</f>
        <v>26</v>
      </c>
      <c r="P298" s="12" t="s">
        <v>19</v>
      </c>
      <c r="Q298" s="12">
        <f>VLOOKUP(LEFT(P298,2),基础资料!$B$2:$C$46,2,0)</f>
        <v>9</v>
      </c>
      <c r="R298" s="12"/>
      <c r="S298" s="18" t="s">
        <v>123</v>
      </c>
      <c r="T298" s="12" t="e">
        <f>VLOOKUP(S298,部门!$A$2:$B$49,2,0)</f>
        <v>#N/A</v>
      </c>
      <c r="U298" s="12" t="s">
        <v>826</v>
      </c>
      <c r="V298" s="15"/>
      <c r="W298" s="12" t="e">
        <f>IF(LEFT(V298,1)="b",VLOOKUP(V298,固定资产!$B$2:$C$838,2,0),VLOOKUP(VALUE(V298),固定资产!$B$2:$C$838,2,0))</f>
        <v>#N/A</v>
      </c>
      <c r="X298" s="12"/>
      <c r="Y298" s="12" t="e">
        <f>VLOOKUP(X298,供应商!$A$1:$B$1045,2,0)</f>
        <v>#N/A</v>
      </c>
      <c r="Z298" s="12" t="s">
        <v>825</v>
      </c>
      <c r="AA298" s="12"/>
      <c r="AB298" s="12"/>
      <c r="AC298" s="12"/>
      <c r="AD298" s="12" t="s">
        <v>827</v>
      </c>
    </row>
    <row r="299" spans="1:30" ht="14.25" x14ac:dyDescent="0.15">
      <c r="A299" s="12">
        <v>296</v>
      </c>
      <c r="B299" s="12">
        <v>0</v>
      </c>
      <c r="C299" s="12" t="s">
        <v>828</v>
      </c>
      <c r="D299" s="12" t="s">
        <v>829</v>
      </c>
      <c r="E299" s="12"/>
      <c r="F299" s="12" t="s">
        <v>824</v>
      </c>
      <c r="G299">
        <v>11610</v>
      </c>
      <c r="H299" s="12" t="s">
        <v>2056</v>
      </c>
      <c r="I299" s="12">
        <f>VLOOKUP(H299,基础资料!$A$2:$C$46,3,0)</f>
        <v>12</v>
      </c>
      <c r="J299" s="12" t="s">
        <v>18</v>
      </c>
      <c r="K299" s="12">
        <f>VLOOKUP(MID(J299,4,12),基础资料!$A$2:$C$46,3,0)</f>
        <v>9</v>
      </c>
      <c r="L299" s="12" t="s">
        <v>57</v>
      </c>
      <c r="M299" s="12">
        <f>VLOOKUP(L299,基础资料!$B$2:$C$46,2,0)</f>
        <v>14</v>
      </c>
      <c r="N299" s="12" t="s">
        <v>822</v>
      </c>
      <c r="O299" s="12">
        <f>VLOOKUP(LEFT(N299,2),基础资料!$B$2:$C$46,2,0)</f>
        <v>26</v>
      </c>
      <c r="P299" s="12" t="s">
        <v>19</v>
      </c>
      <c r="Q299" s="12">
        <f>VLOOKUP(LEFT(P299,2),基础资料!$B$2:$C$46,2,0)</f>
        <v>9</v>
      </c>
      <c r="R299" s="12"/>
      <c r="S299" s="18" t="s">
        <v>123</v>
      </c>
      <c r="T299" s="12" t="e">
        <f>VLOOKUP(S299,部门!$A$2:$B$49,2,0)</f>
        <v>#N/A</v>
      </c>
      <c r="U299" s="12" t="s">
        <v>826</v>
      </c>
      <c r="V299" s="15"/>
      <c r="W299" s="12" t="e">
        <f>IF(LEFT(V299,1)="b",VLOOKUP(V299,固定资产!$B$2:$C$838,2,0),VLOOKUP(VALUE(V299),固定资产!$B$2:$C$838,2,0))</f>
        <v>#N/A</v>
      </c>
      <c r="X299" s="12"/>
      <c r="Y299" s="12" t="e">
        <f>VLOOKUP(X299,供应商!$A$1:$B$1045,2,0)</f>
        <v>#N/A</v>
      </c>
      <c r="Z299" s="12" t="s">
        <v>825</v>
      </c>
      <c r="AA299" s="12"/>
      <c r="AB299" s="12"/>
      <c r="AC299" s="12"/>
      <c r="AD299" s="12" t="s">
        <v>830</v>
      </c>
    </row>
    <row r="300" spans="1:30" ht="14.25" x14ac:dyDescent="0.15">
      <c r="A300" s="12">
        <v>297</v>
      </c>
      <c r="B300" s="12">
        <v>0</v>
      </c>
      <c r="C300" s="12" t="s">
        <v>831</v>
      </c>
      <c r="D300" s="12" t="s">
        <v>832</v>
      </c>
      <c r="E300" s="12"/>
      <c r="F300" s="12" t="s">
        <v>833</v>
      </c>
      <c r="G300">
        <v>11610</v>
      </c>
      <c r="H300" s="12" t="s">
        <v>2056</v>
      </c>
      <c r="I300" s="12">
        <f>VLOOKUP(H300,基础资料!$A$2:$C$46,3,0)</f>
        <v>12</v>
      </c>
      <c r="J300" s="12" t="s">
        <v>18</v>
      </c>
      <c r="K300" s="12">
        <f>VLOOKUP(MID(J300,4,12),基础资料!$A$2:$C$46,3,0)</f>
        <v>9</v>
      </c>
      <c r="L300" s="12" t="s">
        <v>57</v>
      </c>
      <c r="M300" s="12">
        <f>VLOOKUP(L300,基础资料!$B$2:$C$46,2,0)</f>
        <v>14</v>
      </c>
      <c r="N300" s="12" t="s">
        <v>822</v>
      </c>
      <c r="O300" s="12">
        <f>VLOOKUP(LEFT(N300,2),基础资料!$B$2:$C$46,2,0)</f>
        <v>26</v>
      </c>
      <c r="P300" s="12" t="s">
        <v>19</v>
      </c>
      <c r="Q300" s="12">
        <f>VLOOKUP(LEFT(P300,2),基础资料!$B$2:$C$46,2,0)</f>
        <v>9</v>
      </c>
      <c r="R300" s="12"/>
      <c r="S300" s="18" t="s">
        <v>123</v>
      </c>
      <c r="T300" s="12" t="e">
        <f>VLOOKUP(S300,部门!$A$2:$B$49,2,0)</f>
        <v>#N/A</v>
      </c>
      <c r="U300" s="12" t="s">
        <v>826</v>
      </c>
      <c r="V300" s="15"/>
      <c r="W300" s="12" t="e">
        <f>IF(LEFT(V300,1)="b",VLOOKUP(V300,固定资产!$B$2:$C$838,2,0),VLOOKUP(VALUE(V300),固定资产!$B$2:$C$838,2,0))</f>
        <v>#N/A</v>
      </c>
      <c r="X300" s="12"/>
      <c r="Y300" s="12" t="e">
        <f>VLOOKUP(X300,供应商!$A$1:$B$1045,2,0)</f>
        <v>#N/A</v>
      </c>
      <c r="Z300" s="12" t="s">
        <v>834</v>
      </c>
      <c r="AA300" s="12"/>
      <c r="AB300" s="12"/>
      <c r="AC300" s="12"/>
      <c r="AD300" s="12" t="s">
        <v>835</v>
      </c>
    </row>
    <row r="301" spans="1:30" ht="14.25" x14ac:dyDescent="0.15">
      <c r="A301" s="12">
        <v>298</v>
      </c>
      <c r="B301" s="12">
        <v>0</v>
      </c>
      <c r="C301" s="12" t="s">
        <v>836</v>
      </c>
      <c r="D301" s="12" t="s">
        <v>837</v>
      </c>
      <c r="E301" s="12"/>
      <c r="F301" s="12" t="s">
        <v>838</v>
      </c>
      <c r="G301">
        <v>11610</v>
      </c>
      <c r="H301" s="12" t="s">
        <v>2056</v>
      </c>
      <c r="I301" s="12">
        <f>VLOOKUP(H301,基础资料!$A$2:$C$46,3,0)</f>
        <v>12</v>
      </c>
      <c r="J301" s="12" t="s">
        <v>18</v>
      </c>
      <c r="K301" s="12">
        <f>VLOOKUP(MID(J301,4,12),基础资料!$A$2:$C$46,3,0)</f>
        <v>9</v>
      </c>
      <c r="L301" s="12" t="s">
        <v>57</v>
      </c>
      <c r="M301" s="12">
        <f>VLOOKUP(L301,基础资料!$B$2:$C$46,2,0)</f>
        <v>14</v>
      </c>
      <c r="N301" s="12" t="s">
        <v>822</v>
      </c>
      <c r="O301" s="12">
        <f>VLOOKUP(LEFT(N301,2),基础资料!$B$2:$C$46,2,0)</f>
        <v>26</v>
      </c>
      <c r="P301" s="12" t="s">
        <v>19</v>
      </c>
      <c r="Q301" s="12">
        <f>VLOOKUP(LEFT(P301,2),基础资料!$B$2:$C$46,2,0)</f>
        <v>9</v>
      </c>
      <c r="R301" s="12"/>
      <c r="S301" s="18" t="s">
        <v>123</v>
      </c>
      <c r="T301" s="12" t="e">
        <f>VLOOKUP(S301,部门!$A$2:$B$49,2,0)</f>
        <v>#N/A</v>
      </c>
      <c r="U301" s="12" t="s">
        <v>840</v>
      </c>
      <c r="V301" s="15"/>
      <c r="W301" s="12" t="e">
        <f>IF(LEFT(V301,1)="b",VLOOKUP(V301,固定资产!$B$2:$C$838,2,0),VLOOKUP(VALUE(V301),固定资产!$B$2:$C$838,2,0))</f>
        <v>#N/A</v>
      </c>
      <c r="X301" s="12" t="s">
        <v>839</v>
      </c>
      <c r="Y301" s="12" t="e">
        <f>VLOOKUP(X301,供应商!$A$1:$B$1045,2,0)</f>
        <v>#N/A</v>
      </c>
      <c r="Z301" s="12" t="s">
        <v>839</v>
      </c>
      <c r="AA301" s="12"/>
      <c r="AB301" s="12"/>
      <c r="AC301" s="12"/>
      <c r="AD301" s="12"/>
    </row>
    <row r="302" spans="1:30" ht="14.25" x14ac:dyDescent="0.15">
      <c r="A302" s="12">
        <v>299</v>
      </c>
      <c r="B302" s="12">
        <v>0</v>
      </c>
      <c r="C302" s="12" t="s">
        <v>841</v>
      </c>
      <c r="D302" s="12" t="s">
        <v>842</v>
      </c>
      <c r="E302" s="12"/>
      <c r="F302" s="12" t="s">
        <v>824</v>
      </c>
      <c r="G302">
        <v>11610</v>
      </c>
      <c r="H302" s="12" t="s">
        <v>2056</v>
      </c>
      <c r="I302" s="12">
        <f>VLOOKUP(H302,基础资料!$A$2:$C$46,3,0)</f>
        <v>12</v>
      </c>
      <c r="J302" s="12" t="s">
        <v>18</v>
      </c>
      <c r="K302" s="12">
        <f>VLOOKUP(MID(J302,4,12),基础资料!$A$2:$C$46,3,0)</f>
        <v>9</v>
      </c>
      <c r="L302" s="12" t="s">
        <v>57</v>
      </c>
      <c r="M302" s="12">
        <f>VLOOKUP(L302,基础资料!$B$2:$C$46,2,0)</f>
        <v>14</v>
      </c>
      <c r="N302" s="12" t="s">
        <v>822</v>
      </c>
      <c r="O302" s="12">
        <f>VLOOKUP(LEFT(N302,2),基础资料!$B$2:$C$46,2,0)</f>
        <v>26</v>
      </c>
      <c r="P302" s="12" t="s">
        <v>19</v>
      </c>
      <c r="Q302" s="12">
        <f>VLOOKUP(LEFT(P302,2),基础资料!$B$2:$C$46,2,0)</f>
        <v>9</v>
      </c>
      <c r="R302" s="12"/>
      <c r="S302" s="18" t="s">
        <v>123</v>
      </c>
      <c r="T302" s="12" t="e">
        <f>VLOOKUP(S302,部门!$A$2:$B$49,2,0)</f>
        <v>#N/A</v>
      </c>
      <c r="U302" s="12" t="s">
        <v>826</v>
      </c>
      <c r="V302" s="15"/>
      <c r="W302" s="12" t="e">
        <f>IF(LEFT(V302,1)="b",VLOOKUP(V302,固定资产!$B$2:$C$838,2,0),VLOOKUP(VALUE(V302),固定资产!$B$2:$C$838,2,0))</f>
        <v>#N/A</v>
      </c>
      <c r="X302" s="12"/>
      <c r="Y302" s="12" t="e">
        <f>VLOOKUP(X302,供应商!$A$1:$B$1045,2,0)</f>
        <v>#N/A</v>
      </c>
      <c r="Z302" s="12" t="s">
        <v>825</v>
      </c>
      <c r="AA302" s="12"/>
      <c r="AB302" s="12"/>
      <c r="AC302" s="12"/>
      <c r="AD302" s="12" t="s">
        <v>843</v>
      </c>
    </row>
    <row r="303" spans="1:30" ht="14.25" x14ac:dyDescent="0.15">
      <c r="A303" s="12">
        <v>300</v>
      </c>
      <c r="B303" s="12">
        <v>0</v>
      </c>
      <c r="C303" s="12" t="s">
        <v>844</v>
      </c>
      <c r="D303" s="12" t="s">
        <v>845</v>
      </c>
      <c r="E303" s="12"/>
      <c r="F303" s="12" t="s">
        <v>824</v>
      </c>
      <c r="G303">
        <v>11610</v>
      </c>
      <c r="H303" s="12" t="s">
        <v>2056</v>
      </c>
      <c r="I303" s="12">
        <f>VLOOKUP(H303,基础资料!$A$2:$C$46,3,0)</f>
        <v>12</v>
      </c>
      <c r="J303" s="12" t="s">
        <v>18</v>
      </c>
      <c r="K303" s="12">
        <f>VLOOKUP(MID(J303,4,12),基础资料!$A$2:$C$46,3,0)</f>
        <v>9</v>
      </c>
      <c r="L303" s="12" t="s">
        <v>57</v>
      </c>
      <c r="M303" s="12">
        <f>VLOOKUP(L303,基础资料!$B$2:$C$46,2,0)</f>
        <v>14</v>
      </c>
      <c r="N303" s="12" t="s">
        <v>822</v>
      </c>
      <c r="O303" s="12">
        <f>VLOOKUP(LEFT(N303,2),基础资料!$B$2:$C$46,2,0)</f>
        <v>26</v>
      </c>
      <c r="P303" s="12" t="s">
        <v>19</v>
      </c>
      <c r="Q303" s="12">
        <f>VLOOKUP(LEFT(P303,2),基础资料!$B$2:$C$46,2,0)</f>
        <v>9</v>
      </c>
      <c r="R303" s="12"/>
      <c r="S303" s="18" t="s">
        <v>123</v>
      </c>
      <c r="T303" s="12" t="e">
        <f>VLOOKUP(S303,部门!$A$2:$B$49,2,0)</f>
        <v>#N/A</v>
      </c>
      <c r="U303" s="12" t="s">
        <v>826</v>
      </c>
      <c r="V303" s="15"/>
      <c r="W303" s="12" t="e">
        <f>IF(LEFT(V303,1)="b",VLOOKUP(V303,固定资产!$B$2:$C$838,2,0),VLOOKUP(VALUE(V303),固定资产!$B$2:$C$838,2,0))</f>
        <v>#N/A</v>
      </c>
      <c r="X303" s="12"/>
      <c r="Y303" s="12" t="e">
        <f>VLOOKUP(X303,供应商!$A$1:$B$1045,2,0)</f>
        <v>#N/A</v>
      </c>
      <c r="Z303" s="12" t="s">
        <v>825</v>
      </c>
      <c r="AA303" s="12"/>
      <c r="AB303" s="12"/>
      <c r="AC303" s="12"/>
      <c r="AD303" s="12" t="s">
        <v>846</v>
      </c>
    </row>
    <row r="304" spans="1:30" ht="14.25" x14ac:dyDescent="0.15">
      <c r="A304" s="12">
        <v>301</v>
      </c>
      <c r="B304" s="12">
        <v>0</v>
      </c>
      <c r="C304" s="12" t="s">
        <v>847</v>
      </c>
      <c r="D304" s="12" t="s">
        <v>848</v>
      </c>
      <c r="E304" s="12"/>
      <c r="F304" s="12" t="s">
        <v>824</v>
      </c>
      <c r="G304">
        <v>11610</v>
      </c>
      <c r="H304" s="12" t="s">
        <v>2056</v>
      </c>
      <c r="I304" s="12">
        <f>VLOOKUP(H304,基础资料!$A$2:$C$46,3,0)</f>
        <v>12</v>
      </c>
      <c r="J304" s="12" t="s">
        <v>18</v>
      </c>
      <c r="K304" s="12">
        <f>VLOOKUP(MID(J304,4,12),基础资料!$A$2:$C$46,3,0)</f>
        <v>9</v>
      </c>
      <c r="L304" s="12" t="s">
        <v>57</v>
      </c>
      <c r="M304" s="12">
        <f>VLOOKUP(L304,基础资料!$B$2:$C$46,2,0)</f>
        <v>14</v>
      </c>
      <c r="N304" s="12" t="s">
        <v>822</v>
      </c>
      <c r="O304" s="12">
        <f>VLOOKUP(LEFT(N304,2),基础资料!$B$2:$C$46,2,0)</f>
        <v>26</v>
      </c>
      <c r="P304" s="12" t="s">
        <v>19</v>
      </c>
      <c r="Q304" s="12">
        <f>VLOOKUP(LEFT(P304,2),基础资料!$B$2:$C$46,2,0)</f>
        <v>9</v>
      </c>
      <c r="R304" s="12"/>
      <c r="S304" s="18" t="s">
        <v>123</v>
      </c>
      <c r="T304" s="12" t="e">
        <f>VLOOKUP(S304,部门!$A$2:$B$49,2,0)</f>
        <v>#N/A</v>
      </c>
      <c r="U304" s="12" t="s">
        <v>826</v>
      </c>
      <c r="V304" s="15"/>
      <c r="W304" s="12" t="e">
        <f>IF(LEFT(V304,1)="b",VLOOKUP(V304,固定资产!$B$2:$C$838,2,0),VLOOKUP(VALUE(V304),固定资产!$B$2:$C$838,2,0))</f>
        <v>#N/A</v>
      </c>
      <c r="X304" s="12"/>
      <c r="Y304" s="12" t="e">
        <f>VLOOKUP(X304,供应商!$A$1:$B$1045,2,0)</f>
        <v>#N/A</v>
      </c>
      <c r="Z304" s="12" t="s">
        <v>825</v>
      </c>
      <c r="AA304" s="12"/>
      <c r="AB304" s="12"/>
      <c r="AC304" s="12"/>
      <c r="AD304" s="12" t="s">
        <v>846</v>
      </c>
    </row>
    <row r="305" spans="1:30" ht="14.25" x14ac:dyDescent="0.15">
      <c r="A305" s="12">
        <v>302</v>
      </c>
      <c r="B305" s="12">
        <v>0</v>
      </c>
      <c r="C305" s="12" t="s">
        <v>849</v>
      </c>
      <c r="D305" s="12" t="s">
        <v>850</v>
      </c>
      <c r="E305" s="12"/>
      <c r="F305" s="12" t="s">
        <v>851</v>
      </c>
      <c r="G305">
        <v>11610</v>
      </c>
      <c r="H305" s="12" t="s">
        <v>2056</v>
      </c>
      <c r="I305" s="12">
        <f>VLOOKUP(H305,基础资料!$A$2:$C$46,3,0)</f>
        <v>12</v>
      </c>
      <c r="J305" s="12" t="s">
        <v>18</v>
      </c>
      <c r="K305" s="12">
        <f>VLOOKUP(MID(J305,4,12),基础资料!$A$2:$C$46,3,0)</f>
        <v>9</v>
      </c>
      <c r="L305" s="12" t="s">
        <v>57</v>
      </c>
      <c r="M305" s="12">
        <f>VLOOKUP(L305,基础资料!$B$2:$C$46,2,0)</f>
        <v>14</v>
      </c>
      <c r="N305" s="12" t="s">
        <v>822</v>
      </c>
      <c r="O305" s="12">
        <f>VLOOKUP(LEFT(N305,2),基础资料!$B$2:$C$46,2,0)</f>
        <v>26</v>
      </c>
      <c r="P305" s="12" t="s">
        <v>19</v>
      </c>
      <c r="Q305" s="12">
        <f>VLOOKUP(LEFT(P305,2),基础资料!$B$2:$C$46,2,0)</f>
        <v>9</v>
      </c>
      <c r="R305" s="12"/>
      <c r="S305" s="18" t="s">
        <v>123</v>
      </c>
      <c r="T305" s="12" t="e">
        <f>VLOOKUP(S305,部门!$A$2:$B$49,2,0)</f>
        <v>#N/A</v>
      </c>
      <c r="U305" s="12" t="s">
        <v>826</v>
      </c>
      <c r="V305" s="15"/>
      <c r="W305" s="12" t="e">
        <f>IF(LEFT(V305,1)="b",VLOOKUP(V305,固定资产!$B$2:$C$838,2,0),VLOOKUP(VALUE(V305),固定资产!$B$2:$C$838,2,0))</f>
        <v>#N/A</v>
      </c>
      <c r="X305" s="12"/>
      <c r="Y305" s="12" t="e">
        <f>VLOOKUP(X305,供应商!$A$1:$B$1045,2,0)</f>
        <v>#N/A</v>
      </c>
      <c r="Z305" s="12" t="s">
        <v>825</v>
      </c>
      <c r="AA305" s="12"/>
      <c r="AB305" s="12"/>
      <c r="AC305" s="12"/>
      <c r="AD305" s="12" t="s">
        <v>846</v>
      </c>
    </row>
    <row r="306" spans="1:30" ht="14.25" x14ac:dyDescent="0.15">
      <c r="A306" s="12">
        <v>303</v>
      </c>
      <c r="B306" s="12">
        <v>0</v>
      </c>
      <c r="C306" s="12" t="s">
        <v>852</v>
      </c>
      <c r="D306" s="12" t="s">
        <v>853</v>
      </c>
      <c r="E306" s="12"/>
      <c r="F306" s="12" t="s">
        <v>854</v>
      </c>
      <c r="G306">
        <v>11610</v>
      </c>
      <c r="H306" s="12" t="s">
        <v>97</v>
      </c>
      <c r="I306" s="12">
        <f>VLOOKUP(H306,基础资料!$A$2:$C$46,3,0)</f>
        <v>46</v>
      </c>
      <c r="J306" s="12" t="s">
        <v>18</v>
      </c>
      <c r="K306" s="12">
        <f>VLOOKUP(MID(J306,4,12),基础资料!$A$2:$C$46,3,0)</f>
        <v>9</v>
      </c>
      <c r="L306" s="12" t="s">
        <v>57</v>
      </c>
      <c r="M306" s="12">
        <f>VLOOKUP(L306,基础资料!$B$2:$C$46,2,0)</f>
        <v>14</v>
      </c>
      <c r="N306" s="12" t="s">
        <v>822</v>
      </c>
      <c r="O306" s="12">
        <f>VLOOKUP(LEFT(N306,2),基础资料!$B$2:$C$46,2,0)</f>
        <v>26</v>
      </c>
      <c r="P306" s="12" t="s">
        <v>19</v>
      </c>
      <c r="Q306" s="12">
        <f>VLOOKUP(LEFT(P306,2),基础资料!$B$2:$C$46,2,0)</f>
        <v>9</v>
      </c>
      <c r="R306" s="12"/>
      <c r="S306" s="18" t="s">
        <v>123</v>
      </c>
      <c r="T306" s="12" t="e">
        <f>VLOOKUP(S306,部门!$A$2:$B$49,2,0)</f>
        <v>#N/A</v>
      </c>
      <c r="U306" s="12" t="s">
        <v>735</v>
      </c>
      <c r="V306" s="15">
        <v>134</v>
      </c>
      <c r="W306" s="12">
        <f>IF(LEFT(V306,1)="b",VLOOKUP(V306,固定资产!$B$2:$C$838,2,0),VLOOKUP(VALUE(V306),固定资产!$B$2:$C$838,2,0))</f>
        <v>135</v>
      </c>
      <c r="X306" s="12" t="s">
        <v>825</v>
      </c>
      <c r="Y306" s="12">
        <f>VLOOKUP(X306,供应商!$A$1:$B$1045,2,0)</f>
        <v>55938</v>
      </c>
      <c r="Z306" s="12" t="s">
        <v>834</v>
      </c>
      <c r="AA306" s="12"/>
      <c r="AB306" s="12"/>
      <c r="AC306" s="12"/>
      <c r="AD306" s="12"/>
    </row>
    <row r="307" spans="1:30" ht="14.25" x14ac:dyDescent="0.15">
      <c r="A307" s="12">
        <v>304</v>
      </c>
      <c r="B307" s="12">
        <v>0</v>
      </c>
      <c r="C307" s="12" t="s">
        <v>855</v>
      </c>
      <c r="D307" s="12" t="s">
        <v>853</v>
      </c>
      <c r="E307" s="12"/>
      <c r="F307" s="12" t="s">
        <v>223</v>
      </c>
      <c r="G307">
        <v>11610</v>
      </c>
      <c r="H307" s="12" t="s">
        <v>2056</v>
      </c>
      <c r="I307" s="12">
        <f>VLOOKUP(H307,基础资料!$A$2:$C$46,3,0)</f>
        <v>12</v>
      </c>
      <c r="J307" s="12" t="s">
        <v>18</v>
      </c>
      <c r="K307" s="12">
        <f>VLOOKUP(MID(J307,4,12),基础资料!$A$2:$C$46,3,0)</f>
        <v>9</v>
      </c>
      <c r="L307" s="12" t="s">
        <v>57</v>
      </c>
      <c r="M307" s="12">
        <f>VLOOKUP(L307,基础资料!$B$2:$C$46,2,0)</f>
        <v>14</v>
      </c>
      <c r="N307" s="12" t="s">
        <v>822</v>
      </c>
      <c r="O307" s="12">
        <f>VLOOKUP(LEFT(N307,2),基础资料!$B$2:$C$46,2,0)</f>
        <v>26</v>
      </c>
      <c r="P307" s="12" t="s">
        <v>19</v>
      </c>
      <c r="Q307" s="12">
        <f>VLOOKUP(LEFT(P307,2),基础资料!$B$2:$C$46,2,0)</f>
        <v>9</v>
      </c>
      <c r="R307" s="12"/>
      <c r="S307" s="18" t="s">
        <v>123</v>
      </c>
      <c r="T307" s="12" t="e">
        <f>VLOOKUP(S307,部门!$A$2:$B$49,2,0)</f>
        <v>#N/A</v>
      </c>
      <c r="U307" s="12" t="s">
        <v>826</v>
      </c>
      <c r="V307" s="15">
        <v>588</v>
      </c>
      <c r="W307" s="12">
        <f>IF(LEFT(V307,1)="b",VLOOKUP(V307,固定资产!$B$2:$C$838,2,0),VLOOKUP(VALUE(V307),固定资产!$B$2:$C$838,2,0))</f>
        <v>594</v>
      </c>
      <c r="X307" s="12" t="s">
        <v>856</v>
      </c>
      <c r="Y307" s="12">
        <f>VLOOKUP(X307,供应商!$A$1:$B$1045,2,0)</f>
        <v>197005</v>
      </c>
      <c r="Z307" s="12" t="s">
        <v>856</v>
      </c>
      <c r="AA307" s="12"/>
      <c r="AB307" s="12"/>
      <c r="AC307" s="12"/>
      <c r="AD307" s="12"/>
    </row>
    <row r="308" spans="1:30" ht="14.25" x14ac:dyDescent="0.15">
      <c r="A308" s="12">
        <v>305</v>
      </c>
      <c r="B308" s="12">
        <v>0</v>
      </c>
      <c r="C308" s="12" t="s">
        <v>857</v>
      </c>
      <c r="D308" s="12" t="s">
        <v>853</v>
      </c>
      <c r="E308" s="12"/>
      <c r="F308" s="12" t="s">
        <v>223</v>
      </c>
      <c r="G308">
        <v>11610</v>
      </c>
      <c r="H308" s="12" t="s">
        <v>2056</v>
      </c>
      <c r="I308" s="12">
        <f>VLOOKUP(H308,基础资料!$A$2:$C$46,3,0)</f>
        <v>12</v>
      </c>
      <c r="J308" s="12" t="s">
        <v>18</v>
      </c>
      <c r="K308" s="12">
        <f>VLOOKUP(MID(J308,4,12),基础资料!$A$2:$C$46,3,0)</f>
        <v>9</v>
      </c>
      <c r="L308" s="12" t="s">
        <v>57</v>
      </c>
      <c r="M308" s="12">
        <f>VLOOKUP(L308,基础资料!$B$2:$C$46,2,0)</f>
        <v>14</v>
      </c>
      <c r="N308" s="12" t="s">
        <v>822</v>
      </c>
      <c r="O308" s="12">
        <f>VLOOKUP(LEFT(N308,2),基础资料!$B$2:$C$46,2,0)</f>
        <v>26</v>
      </c>
      <c r="P308" s="12" t="s">
        <v>19</v>
      </c>
      <c r="Q308" s="12">
        <f>VLOOKUP(LEFT(P308,2),基础资料!$B$2:$C$46,2,0)</f>
        <v>9</v>
      </c>
      <c r="R308" s="12"/>
      <c r="S308" s="18" t="s">
        <v>123</v>
      </c>
      <c r="T308" s="12" t="e">
        <f>VLOOKUP(S308,部门!$A$2:$B$49,2,0)</f>
        <v>#N/A</v>
      </c>
      <c r="U308" s="12"/>
      <c r="V308" s="15">
        <v>510</v>
      </c>
      <c r="W308" s="12">
        <f>IF(LEFT(V308,1)="b",VLOOKUP(V308,固定资产!$B$2:$C$838,2,0),VLOOKUP(VALUE(V308),固定资产!$B$2:$C$838,2,0))</f>
        <v>516</v>
      </c>
      <c r="X308" s="12" t="s">
        <v>825</v>
      </c>
      <c r="Y308" s="12">
        <f>VLOOKUP(X308,供应商!$A$1:$B$1045,2,0)</f>
        <v>55938</v>
      </c>
      <c r="Z308" s="12" t="s">
        <v>825</v>
      </c>
      <c r="AA308" s="12"/>
      <c r="AB308" s="12"/>
      <c r="AC308" s="12"/>
      <c r="AD308" s="12"/>
    </row>
    <row r="309" spans="1:30" ht="14.25" x14ac:dyDescent="0.15">
      <c r="A309" s="12">
        <v>306</v>
      </c>
      <c r="B309" s="12">
        <v>0</v>
      </c>
      <c r="C309" s="12" t="s">
        <v>858</v>
      </c>
      <c r="D309" s="12" t="s">
        <v>859</v>
      </c>
      <c r="E309" s="12"/>
      <c r="F309" s="12" t="s">
        <v>824</v>
      </c>
      <c r="G309">
        <v>11610</v>
      </c>
      <c r="H309" s="12" t="s">
        <v>2056</v>
      </c>
      <c r="I309" s="12">
        <f>VLOOKUP(H309,基础资料!$A$2:$C$46,3,0)</f>
        <v>12</v>
      </c>
      <c r="J309" s="12" t="s">
        <v>18</v>
      </c>
      <c r="K309" s="12">
        <f>VLOOKUP(MID(J309,4,12),基础资料!$A$2:$C$46,3,0)</f>
        <v>9</v>
      </c>
      <c r="L309" s="12" t="s">
        <v>57</v>
      </c>
      <c r="M309" s="12">
        <f>VLOOKUP(L309,基础资料!$B$2:$C$46,2,0)</f>
        <v>14</v>
      </c>
      <c r="N309" s="12" t="s">
        <v>822</v>
      </c>
      <c r="O309" s="12">
        <f>VLOOKUP(LEFT(N309,2),基础资料!$B$2:$C$46,2,0)</f>
        <v>26</v>
      </c>
      <c r="P309" s="12" t="s">
        <v>19</v>
      </c>
      <c r="Q309" s="12">
        <f>VLOOKUP(LEFT(P309,2),基础资料!$B$2:$C$46,2,0)</f>
        <v>9</v>
      </c>
      <c r="R309" s="12"/>
      <c r="S309" s="18" t="s">
        <v>123</v>
      </c>
      <c r="T309" s="12" t="e">
        <f>VLOOKUP(S309,部门!$A$2:$B$49,2,0)</f>
        <v>#N/A</v>
      </c>
      <c r="U309" s="12" t="s">
        <v>826</v>
      </c>
      <c r="V309" s="15"/>
      <c r="W309" s="12" t="e">
        <f>IF(LEFT(V309,1)="b",VLOOKUP(V309,固定资产!$B$2:$C$838,2,0),VLOOKUP(VALUE(V309),固定资产!$B$2:$C$838,2,0))</f>
        <v>#N/A</v>
      </c>
      <c r="X309" s="12"/>
      <c r="Y309" s="12" t="e">
        <f>VLOOKUP(X309,供应商!$A$1:$B$1045,2,0)</f>
        <v>#N/A</v>
      </c>
      <c r="Z309" s="12" t="s">
        <v>825</v>
      </c>
      <c r="AA309" s="12"/>
      <c r="AB309" s="12"/>
      <c r="AC309" s="12"/>
      <c r="AD309" s="12" t="s">
        <v>860</v>
      </c>
    </row>
    <row r="310" spans="1:30" ht="14.25" x14ac:dyDescent="0.15">
      <c r="A310" s="12">
        <v>307</v>
      </c>
      <c r="B310" s="12">
        <v>0</v>
      </c>
      <c r="C310" s="12" t="s">
        <v>861</v>
      </c>
      <c r="D310" s="12" t="s">
        <v>862</v>
      </c>
      <c r="E310" s="12"/>
      <c r="F310" s="12" t="s">
        <v>824</v>
      </c>
      <c r="G310">
        <v>11610</v>
      </c>
      <c r="H310" s="12" t="s">
        <v>2056</v>
      </c>
      <c r="I310" s="12">
        <f>VLOOKUP(H310,基础资料!$A$2:$C$46,3,0)</f>
        <v>12</v>
      </c>
      <c r="J310" s="12" t="s">
        <v>18</v>
      </c>
      <c r="K310" s="12">
        <f>VLOOKUP(MID(J310,4,12),基础资料!$A$2:$C$46,3,0)</f>
        <v>9</v>
      </c>
      <c r="L310" s="12" t="s">
        <v>57</v>
      </c>
      <c r="M310" s="12">
        <f>VLOOKUP(L310,基础资料!$B$2:$C$46,2,0)</f>
        <v>14</v>
      </c>
      <c r="N310" s="12" t="s">
        <v>822</v>
      </c>
      <c r="O310" s="12">
        <f>VLOOKUP(LEFT(N310,2),基础资料!$B$2:$C$46,2,0)</f>
        <v>26</v>
      </c>
      <c r="P310" s="12" t="s">
        <v>19</v>
      </c>
      <c r="Q310" s="12">
        <f>VLOOKUP(LEFT(P310,2),基础资料!$B$2:$C$46,2,0)</f>
        <v>9</v>
      </c>
      <c r="R310" s="12"/>
      <c r="S310" s="18" t="s">
        <v>123</v>
      </c>
      <c r="T310" s="12" t="e">
        <f>VLOOKUP(S310,部门!$A$2:$B$49,2,0)</f>
        <v>#N/A</v>
      </c>
      <c r="U310" s="12" t="s">
        <v>826</v>
      </c>
      <c r="V310" s="15"/>
      <c r="W310" s="12" t="e">
        <f>IF(LEFT(V310,1)="b",VLOOKUP(V310,固定资产!$B$2:$C$838,2,0),VLOOKUP(VALUE(V310),固定资产!$B$2:$C$838,2,0))</f>
        <v>#N/A</v>
      </c>
      <c r="X310" s="12"/>
      <c r="Y310" s="12" t="e">
        <f>VLOOKUP(X310,供应商!$A$1:$B$1045,2,0)</f>
        <v>#N/A</v>
      </c>
      <c r="Z310" s="12" t="s">
        <v>825</v>
      </c>
      <c r="AA310" s="12"/>
      <c r="AB310" s="12"/>
      <c r="AC310" s="12"/>
      <c r="AD310" s="12" t="s">
        <v>860</v>
      </c>
    </row>
    <row r="311" spans="1:30" ht="14.25" x14ac:dyDescent="0.15">
      <c r="A311" s="12">
        <v>308</v>
      </c>
      <c r="B311" s="12">
        <v>0</v>
      </c>
      <c r="C311" s="12" t="s">
        <v>863</v>
      </c>
      <c r="D311" s="12" t="s">
        <v>864</v>
      </c>
      <c r="E311" s="12"/>
      <c r="F311" s="12" t="s">
        <v>851</v>
      </c>
      <c r="G311">
        <v>11610</v>
      </c>
      <c r="H311" s="12" t="s">
        <v>2056</v>
      </c>
      <c r="I311" s="12">
        <f>VLOOKUP(H311,基础资料!$A$2:$C$46,3,0)</f>
        <v>12</v>
      </c>
      <c r="J311" s="12" t="s">
        <v>18</v>
      </c>
      <c r="K311" s="12">
        <f>VLOOKUP(MID(J311,4,12),基础资料!$A$2:$C$46,3,0)</f>
        <v>9</v>
      </c>
      <c r="L311" s="12" t="s">
        <v>57</v>
      </c>
      <c r="M311" s="12">
        <f>VLOOKUP(L311,基础资料!$B$2:$C$46,2,0)</f>
        <v>14</v>
      </c>
      <c r="N311" s="12" t="s">
        <v>822</v>
      </c>
      <c r="O311" s="12">
        <f>VLOOKUP(LEFT(N311,2),基础资料!$B$2:$C$46,2,0)</f>
        <v>26</v>
      </c>
      <c r="P311" s="12" t="s">
        <v>19</v>
      </c>
      <c r="Q311" s="12">
        <f>VLOOKUP(LEFT(P311,2),基础资料!$B$2:$C$46,2,0)</f>
        <v>9</v>
      </c>
      <c r="R311" s="12"/>
      <c r="S311" s="18" t="s">
        <v>123</v>
      </c>
      <c r="T311" s="12" t="e">
        <f>VLOOKUP(S311,部门!$A$2:$B$49,2,0)</f>
        <v>#N/A</v>
      </c>
      <c r="U311" s="12" t="s">
        <v>826</v>
      </c>
      <c r="V311" s="15"/>
      <c r="W311" s="12" t="e">
        <f>IF(LEFT(V311,1)="b",VLOOKUP(V311,固定资产!$B$2:$C$838,2,0),VLOOKUP(VALUE(V311),固定资产!$B$2:$C$838,2,0))</f>
        <v>#N/A</v>
      </c>
      <c r="X311" s="12"/>
      <c r="Y311" s="12" t="e">
        <f>VLOOKUP(X311,供应商!$A$1:$B$1045,2,0)</f>
        <v>#N/A</v>
      </c>
      <c r="Z311" s="12" t="s">
        <v>825</v>
      </c>
      <c r="AA311" s="12"/>
      <c r="AB311" s="12"/>
      <c r="AC311" s="12"/>
      <c r="AD311" s="12" t="s">
        <v>865</v>
      </c>
    </row>
    <row r="312" spans="1:30" ht="14.25" x14ac:dyDescent="0.15">
      <c r="A312" s="12">
        <v>309</v>
      </c>
      <c r="B312" s="12">
        <v>0</v>
      </c>
      <c r="C312" s="12" t="s">
        <v>866</v>
      </c>
      <c r="D312" s="12" t="s">
        <v>867</v>
      </c>
      <c r="E312" s="12"/>
      <c r="F312" s="12" t="s">
        <v>851</v>
      </c>
      <c r="G312">
        <v>11610</v>
      </c>
      <c r="H312" s="12" t="s">
        <v>2056</v>
      </c>
      <c r="I312" s="12">
        <f>VLOOKUP(H312,基础资料!$A$2:$C$46,3,0)</f>
        <v>12</v>
      </c>
      <c r="J312" s="12" t="s">
        <v>18</v>
      </c>
      <c r="K312" s="12">
        <f>VLOOKUP(MID(J312,4,12),基础资料!$A$2:$C$46,3,0)</f>
        <v>9</v>
      </c>
      <c r="L312" s="12" t="s">
        <v>57</v>
      </c>
      <c r="M312" s="12">
        <f>VLOOKUP(L312,基础资料!$B$2:$C$46,2,0)</f>
        <v>14</v>
      </c>
      <c r="N312" s="12" t="s">
        <v>822</v>
      </c>
      <c r="O312" s="12">
        <f>VLOOKUP(LEFT(N312,2),基础资料!$B$2:$C$46,2,0)</f>
        <v>26</v>
      </c>
      <c r="P312" s="12" t="s">
        <v>19</v>
      </c>
      <c r="Q312" s="12">
        <f>VLOOKUP(LEFT(P312,2),基础资料!$B$2:$C$46,2,0)</f>
        <v>9</v>
      </c>
      <c r="R312" s="12"/>
      <c r="S312" s="18" t="s">
        <v>123</v>
      </c>
      <c r="T312" s="12" t="e">
        <f>VLOOKUP(S312,部门!$A$2:$B$49,2,0)</f>
        <v>#N/A</v>
      </c>
      <c r="U312" s="12" t="s">
        <v>826</v>
      </c>
      <c r="V312" s="15"/>
      <c r="W312" s="12" t="e">
        <f>IF(LEFT(V312,1)="b",VLOOKUP(V312,固定资产!$B$2:$C$838,2,0),VLOOKUP(VALUE(V312),固定资产!$B$2:$C$838,2,0))</f>
        <v>#N/A</v>
      </c>
      <c r="X312" s="12"/>
      <c r="Y312" s="12" t="e">
        <f>VLOOKUP(X312,供应商!$A$1:$B$1045,2,0)</f>
        <v>#N/A</v>
      </c>
      <c r="Z312" s="12" t="s">
        <v>825</v>
      </c>
      <c r="AA312" s="12"/>
      <c r="AB312" s="12"/>
      <c r="AC312" s="12"/>
      <c r="AD312" s="12" t="s">
        <v>846</v>
      </c>
    </row>
    <row r="313" spans="1:30" ht="14.25" x14ac:dyDescent="0.15">
      <c r="A313" s="12">
        <v>310</v>
      </c>
      <c r="B313" s="12">
        <v>0</v>
      </c>
      <c r="C313" s="12" t="s">
        <v>868</v>
      </c>
      <c r="D313" s="12" t="s">
        <v>867</v>
      </c>
      <c r="E313" s="12"/>
      <c r="F313" s="12" t="s">
        <v>851</v>
      </c>
      <c r="G313">
        <v>11610</v>
      </c>
      <c r="H313" s="12" t="s">
        <v>2056</v>
      </c>
      <c r="I313" s="12">
        <f>VLOOKUP(H313,基础资料!$A$2:$C$46,3,0)</f>
        <v>12</v>
      </c>
      <c r="J313" s="12" t="s">
        <v>18</v>
      </c>
      <c r="K313" s="12">
        <f>VLOOKUP(MID(J313,4,12),基础资料!$A$2:$C$46,3,0)</f>
        <v>9</v>
      </c>
      <c r="L313" s="12" t="s">
        <v>57</v>
      </c>
      <c r="M313" s="12">
        <f>VLOOKUP(L313,基础资料!$B$2:$C$46,2,0)</f>
        <v>14</v>
      </c>
      <c r="N313" s="12" t="s">
        <v>822</v>
      </c>
      <c r="O313" s="12">
        <f>VLOOKUP(LEFT(N313,2),基础资料!$B$2:$C$46,2,0)</f>
        <v>26</v>
      </c>
      <c r="P313" s="12" t="s">
        <v>19</v>
      </c>
      <c r="Q313" s="12">
        <f>VLOOKUP(LEFT(P313,2),基础资料!$B$2:$C$46,2,0)</f>
        <v>9</v>
      </c>
      <c r="R313" s="12"/>
      <c r="S313" s="18" t="s">
        <v>123</v>
      </c>
      <c r="T313" s="12" t="e">
        <f>VLOOKUP(S313,部门!$A$2:$B$49,2,0)</f>
        <v>#N/A</v>
      </c>
      <c r="U313" s="12" t="s">
        <v>826</v>
      </c>
      <c r="V313" s="15"/>
      <c r="W313" s="12" t="e">
        <f>IF(LEFT(V313,1)="b",VLOOKUP(V313,固定资产!$B$2:$C$838,2,0),VLOOKUP(VALUE(V313),固定资产!$B$2:$C$838,2,0))</f>
        <v>#N/A</v>
      </c>
      <c r="X313" s="12"/>
      <c r="Y313" s="12" t="e">
        <f>VLOOKUP(X313,供应商!$A$1:$B$1045,2,0)</f>
        <v>#N/A</v>
      </c>
      <c r="Z313" s="12" t="s">
        <v>825</v>
      </c>
      <c r="AA313" s="12"/>
      <c r="AB313" s="12"/>
      <c r="AC313" s="12"/>
      <c r="AD313" s="12" t="s">
        <v>846</v>
      </c>
    </row>
    <row r="314" spans="1:30" ht="14.25" x14ac:dyDescent="0.15">
      <c r="A314" s="12">
        <v>311</v>
      </c>
      <c r="B314" s="12">
        <v>0</v>
      </c>
      <c r="C314" s="12" t="s">
        <v>869</v>
      </c>
      <c r="D314" s="12" t="s">
        <v>867</v>
      </c>
      <c r="E314" s="12"/>
      <c r="F314" s="12" t="s">
        <v>851</v>
      </c>
      <c r="G314">
        <v>11610</v>
      </c>
      <c r="H314" s="12" t="s">
        <v>2056</v>
      </c>
      <c r="I314" s="12">
        <f>VLOOKUP(H314,基础资料!$A$2:$C$46,3,0)</f>
        <v>12</v>
      </c>
      <c r="J314" s="12" t="s">
        <v>18</v>
      </c>
      <c r="K314" s="12">
        <f>VLOOKUP(MID(J314,4,12),基础资料!$A$2:$C$46,3,0)</f>
        <v>9</v>
      </c>
      <c r="L314" s="12" t="s">
        <v>57</v>
      </c>
      <c r="M314" s="12">
        <f>VLOOKUP(L314,基础资料!$B$2:$C$46,2,0)</f>
        <v>14</v>
      </c>
      <c r="N314" s="12" t="s">
        <v>822</v>
      </c>
      <c r="O314" s="12">
        <f>VLOOKUP(LEFT(N314,2),基础资料!$B$2:$C$46,2,0)</f>
        <v>26</v>
      </c>
      <c r="P314" s="12" t="s">
        <v>19</v>
      </c>
      <c r="Q314" s="12">
        <f>VLOOKUP(LEFT(P314,2),基础资料!$B$2:$C$46,2,0)</f>
        <v>9</v>
      </c>
      <c r="R314" s="12"/>
      <c r="S314" s="18" t="s">
        <v>123</v>
      </c>
      <c r="T314" s="12" t="e">
        <f>VLOOKUP(S314,部门!$A$2:$B$49,2,0)</f>
        <v>#N/A</v>
      </c>
      <c r="U314" s="12" t="s">
        <v>826</v>
      </c>
      <c r="V314" s="15"/>
      <c r="W314" s="12" t="e">
        <f>IF(LEFT(V314,1)="b",VLOOKUP(V314,固定资产!$B$2:$C$838,2,0),VLOOKUP(VALUE(V314),固定资产!$B$2:$C$838,2,0))</f>
        <v>#N/A</v>
      </c>
      <c r="X314" s="12"/>
      <c r="Y314" s="12" t="e">
        <f>VLOOKUP(X314,供应商!$A$1:$B$1045,2,0)</f>
        <v>#N/A</v>
      </c>
      <c r="Z314" s="12" t="s">
        <v>825</v>
      </c>
      <c r="AA314" s="12"/>
      <c r="AB314" s="12"/>
      <c r="AC314" s="12"/>
      <c r="AD314" s="12" t="s">
        <v>846</v>
      </c>
    </row>
    <row r="315" spans="1:30" ht="14.25" x14ac:dyDescent="0.15">
      <c r="A315" s="12">
        <v>312</v>
      </c>
      <c r="B315" s="12">
        <v>0</v>
      </c>
      <c r="C315" s="12" t="s">
        <v>870</v>
      </c>
      <c r="D315" s="12" t="s">
        <v>867</v>
      </c>
      <c r="E315" s="12"/>
      <c r="F315" s="12" t="s">
        <v>851</v>
      </c>
      <c r="G315">
        <v>11610</v>
      </c>
      <c r="H315" s="12" t="s">
        <v>2056</v>
      </c>
      <c r="I315" s="12">
        <f>VLOOKUP(H315,基础资料!$A$2:$C$46,3,0)</f>
        <v>12</v>
      </c>
      <c r="J315" s="12" t="s">
        <v>18</v>
      </c>
      <c r="K315" s="12">
        <f>VLOOKUP(MID(J315,4,12),基础资料!$A$2:$C$46,3,0)</f>
        <v>9</v>
      </c>
      <c r="L315" s="12" t="s">
        <v>57</v>
      </c>
      <c r="M315" s="12">
        <f>VLOOKUP(L315,基础资料!$B$2:$C$46,2,0)</f>
        <v>14</v>
      </c>
      <c r="N315" s="12" t="s">
        <v>822</v>
      </c>
      <c r="O315" s="12">
        <f>VLOOKUP(LEFT(N315,2),基础资料!$B$2:$C$46,2,0)</f>
        <v>26</v>
      </c>
      <c r="P315" s="12" t="s">
        <v>19</v>
      </c>
      <c r="Q315" s="12">
        <f>VLOOKUP(LEFT(P315,2),基础资料!$B$2:$C$46,2,0)</f>
        <v>9</v>
      </c>
      <c r="R315" s="12"/>
      <c r="S315" s="18" t="s">
        <v>123</v>
      </c>
      <c r="T315" s="12" t="e">
        <f>VLOOKUP(S315,部门!$A$2:$B$49,2,0)</f>
        <v>#N/A</v>
      </c>
      <c r="U315" s="12" t="s">
        <v>826</v>
      </c>
      <c r="V315" s="15"/>
      <c r="W315" s="12" t="e">
        <f>IF(LEFT(V315,1)="b",VLOOKUP(V315,固定资产!$B$2:$C$838,2,0),VLOOKUP(VALUE(V315),固定资产!$B$2:$C$838,2,0))</f>
        <v>#N/A</v>
      </c>
      <c r="X315" s="12"/>
      <c r="Y315" s="12" t="e">
        <f>VLOOKUP(X315,供应商!$A$1:$B$1045,2,0)</f>
        <v>#N/A</v>
      </c>
      <c r="Z315" s="12" t="s">
        <v>825</v>
      </c>
      <c r="AA315" s="12"/>
      <c r="AB315" s="12"/>
      <c r="AC315" s="12"/>
      <c r="AD315" s="12" t="s">
        <v>846</v>
      </c>
    </row>
    <row r="316" spans="1:30" ht="14.25" x14ac:dyDescent="0.15">
      <c r="A316" s="12">
        <v>313</v>
      </c>
      <c r="B316" s="12">
        <v>0</v>
      </c>
      <c r="C316" s="12" t="s">
        <v>871</v>
      </c>
      <c r="D316" s="12" t="s">
        <v>867</v>
      </c>
      <c r="E316" s="12"/>
      <c r="F316" s="12" t="s">
        <v>851</v>
      </c>
      <c r="G316">
        <v>11610</v>
      </c>
      <c r="H316" s="12" t="s">
        <v>2056</v>
      </c>
      <c r="I316" s="12">
        <f>VLOOKUP(H316,基础资料!$A$2:$C$46,3,0)</f>
        <v>12</v>
      </c>
      <c r="J316" s="12" t="s">
        <v>18</v>
      </c>
      <c r="K316" s="12">
        <f>VLOOKUP(MID(J316,4,12),基础资料!$A$2:$C$46,3,0)</f>
        <v>9</v>
      </c>
      <c r="L316" s="12" t="s">
        <v>57</v>
      </c>
      <c r="M316" s="12">
        <f>VLOOKUP(L316,基础资料!$B$2:$C$46,2,0)</f>
        <v>14</v>
      </c>
      <c r="N316" s="12" t="s">
        <v>822</v>
      </c>
      <c r="O316" s="12">
        <f>VLOOKUP(LEFT(N316,2),基础资料!$B$2:$C$46,2,0)</f>
        <v>26</v>
      </c>
      <c r="P316" s="12" t="s">
        <v>19</v>
      </c>
      <c r="Q316" s="12">
        <f>VLOOKUP(LEFT(P316,2),基础资料!$B$2:$C$46,2,0)</f>
        <v>9</v>
      </c>
      <c r="R316" s="12"/>
      <c r="S316" s="18" t="s">
        <v>123</v>
      </c>
      <c r="T316" s="12" t="e">
        <f>VLOOKUP(S316,部门!$A$2:$B$49,2,0)</f>
        <v>#N/A</v>
      </c>
      <c r="U316" s="12" t="s">
        <v>826</v>
      </c>
      <c r="V316" s="15"/>
      <c r="W316" s="12" t="e">
        <f>IF(LEFT(V316,1)="b",VLOOKUP(V316,固定资产!$B$2:$C$838,2,0),VLOOKUP(VALUE(V316),固定资产!$B$2:$C$838,2,0))</f>
        <v>#N/A</v>
      </c>
      <c r="X316" s="12"/>
      <c r="Y316" s="12" t="e">
        <f>VLOOKUP(X316,供应商!$A$1:$B$1045,2,0)</f>
        <v>#N/A</v>
      </c>
      <c r="Z316" s="12" t="s">
        <v>825</v>
      </c>
      <c r="AA316" s="12"/>
      <c r="AB316" s="12"/>
      <c r="AC316" s="12"/>
      <c r="AD316" s="12" t="s">
        <v>846</v>
      </c>
    </row>
    <row r="317" spans="1:30" ht="14.25" x14ac:dyDescent="0.15">
      <c r="A317" s="12">
        <v>314</v>
      </c>
      <c r="B317" s="12">
        <v>0</v>
      </c>
      <c r="C317" s="12" t="s">
        <v>872</v>
      </c>
      <c r="D317" s="12" t="s">
        <v>864</v>
      </c>
      <c r="E317" s="12"/>
      <c r="F317" s="12" t="s">
        <v>851</v>
      </c>
      <c r="G317">
        <v>11610</v>
      </c>
      <c r="H317" s="12" t="s">
        <v>2056</v>
      </c>
      <c r="I317" s="12">
        <f>VLOOKUP(H317,基础资料!$A$2:$C$46,3,0)</f>
        <v>12</v>
      </c>
      <c r="J317" s="12" t="s">
        <v>18</v>
      </c>
      <c r="K317" s="12">
        <f>VLOOKUP(MID(J317,4,12),基础资料!$A$2:$C$46,3,0)</f>
        <v>9</v>
      </c>
      <c r="L317" s="12" t="s">
        <v>57</v>
      </c>
      <c r="M317" s="12">
        <f>VLOOKUP(L317,基础资料!$B$2:$C$46,2,0)</f>
        <v>14</v>
      </c>
      <c r="N317" s="12" t="s">
        <v>822</v>
      </c>
      <c r="O317" s="12">
        <f>VLOOKUP(LEFT(N317,2),基础资料!$B$2:$C$46,2,0)</f>
        <v>26</v>
      </c>
      <c r="P317" s="12" t="s">
        <v>19</v>
      </c>
      <c r="Q317" s="12">
        <f>VLOOKUP(LEFT(P317,2),基础资料!$B$2:$C$46,2,0)</f>
        <v>9</v>
      </c>
      <c r="R317" s="12"/>
      <c r="S317" s="18" t="s">
        <v>123</v>
      </c>
      <c r="T317" s="12" t="e">
        <f>VLOOKUP(S317,部门!$A$2:$B$49,2,0)</f>
        <v>#N/A</v>
      </c>
      <c r="U317" s="12" t="s">
        <v>826</v>
      </c>
      <c r="V317" s="15"/>
      <c r="W317" s="12" t="e">
        <f>IF(LEFT(V317,1)="b",VLOOKUP(V317,固定资产!$B$2:$C$838,2,0),VLOOKUP(VALUE(V317),固定资产!$B$2:$C$838,2,0))</f>
        <v>#N/A</v>
      </c>
      <c r="X317" s="12"/>
      <c r="Y317" s="12" t="e">
        <f>VLOOKUP(X317,供应商!$A$1:$B$1045,2,0)</f>
        <v>#N/A</v>
      </c>
      <c r="Z317" s="12" t="s">
        <v>856</v>
      </c>
      <c r="AA317" s="12"/>
      <c r="AB317" s="12"/>
      <c r="AC317" s="12"/>
      <c r="AD317" s="12" t="s">
        <v>865</v>
      </c>
    </row>
    <row r="318" spans="1:30" ht="14.25" x14ac:dyDescent="0.15">
      <c r="A318" s="12">
        <v>315</v>
      </c>
      <c r="B318" s="12">
        <v>0</v>
      </c>
      <c r="C318" s="12" t="s">
        <v>873</v>
      </c>
      <c r="D318" s="12" t="s">
        <v>874</v>
      </c>
      <c r="E318" s="12"/>
      <c r="F318" s="12" t="s">
        <v>851</v>
      </c>
      <c r="G318">
        <v>11610</v>
      </c>
      <c r="H318" s="12" t="s">
        <v>2056</v>
      </c>
      <c r="I318" s="12">
        <f>VLOOKUP(H318,基础资料!$A$2:$C$46,3,0)</f>
        <v>12</v>
      </c>
      <c r="J318" s="12" t="s">
        <v>18</v>
      </c>
      <c r="K318" s="12">
        <f>VLOOKUP(MID(J318,4,12),基础资料!$A$2:$C$46,3,0)</f>
        <v>9</v>
      </c>
      <c r="L318" s="12" t="s">
        <v>57</v>
      </c>
      <c r="M318" s="12">
        <f>VLOOKUP(L318,基础资料!$B$2:$C$46,2,0)</f>
        <v>14</v>
      </c>
      <c r="N318" s="12" t="s">
        <v>822</v>
      </c>
      <c r="O318" s="12">
        <f>VLOOKUP(LEFT(N318,2),基础资料!$B$2:$C$46,2,0)</f>
        <v>26</v>
      </c>
      <c r="P318" s="12" t="s">
        <v>19</v>
      </c>
      <c r="Q318" s="12">
        <f>VLOOKUP(LEFT(P318,2),基础资料!$B$2:$C$46,2,0)</f>
        <v>9</v>
      </c>
      <c r="R318" s="12"/>
      <c r="S318" s="18" t="s">
        <v>123</v>
      </c>
      <c r="T318" s="12" t="e">
        <f>VLOOKUP(S318,部门!$A$2:$B$49,2,0)</f>
        <v>#N/A</v>
      </c>
      <c r="U318" s="12" t="s">
        <v>826</v>
      </c>
      <c r="V318" s="15"/>
      <c r="W318" s="12" t="e">
        <f>IF(LEFT(V318,1)="b",VLOOKUP(V318,固定资产!$B$2:$C$838,2,0),VLOOKUP(VALUE(V318),固定资产!$B$2:$C$838,2,0))</f>
        <v>#N/A</v>
      </c>
      <c r="X318" s="12"/>
      <c r="Y318" s="12" t="e">
        <f>VLOOKUP(X318,供应商!$A$1:$B$1045,2,0)</f>
        <v>#N/A</v>
      </c>
      <c r="Z318" s="12" t="s">
        <v>825</v>
      </c>
      <c r="AA318" s="12"/>
      <c r="AB318" s="12"/>
      <c r="AC318" s="12"/>
      <c r="AD318" s="12" t="s">
        <v>827</v>
      </c>
    </row>
    <row r="319" spans="1:30" ht="14.25" x14ac:dyDescent="0.15">
      <c r="A319" s="12">
        <v>316</v>
      </c>
      <c r="B319" s="12">
        <v>0</v>
      </c>
      <c r="C319" s="12" t="s">
        <v>875</v>
      </c>
      <c r="D319" s="12" t="s">
        <v>876</v>
      </c>
      <c r="E319" s="12"/>
      <c r="F319" s="12" t="s">
        <v>877</v>
      </c>
      <c r="G319">
        <v>11610</v>
      </c>
      <c r="H319" s="12" t="s">
        <v>2056</v>
      </c>
      <c r="I319" s="12">
        <f>VLOOKUP(H319,基础资料!$A$2:$C$46,3,0)</f>
        <v>12</v>
      </c>
      <c r="J319" s="12" t="s">
        <v>18</v>
      </c>
      <c r="K319" s="12">
        <f>VLOOKUP(MID(J319,4,12),基础资料!$A$2:$C$46,3,0)</f>
        <v>9</v>
      </c>
      <c r="L319" s="12" t="s">
        <v>57</v>
      </c>
      <c r="M319" s="12">
        <f>VLOOKUP(L319,基础资料!$B$2:$C$46,2,0)</f>
        <v>14</v>
      </c>
      <c r="N319" s="12" t="s">
        <v>822</v>
      </c>
      <c r="O319" s="12">
        <f>VLOOKUP(LEFT(N319,2),基础资料!$B$2:$C$46,2,0)</f>
        <v>26</v>
      </c>
      <c r="P319" s="12" t="s">
        <v>19</v>
      </c>
      <c r="Q319" s="12">
        <f>VLOOKUP(LEFT(P319,2),基础资料!$B$2:$C$46,2,0)</f>
        <v>9</v>
      </c>
      <c r="R319" s="12"/>
      <c r="S319" s="18" t="s">
        <v>123</v>
      </c>
      <c r="T319" s="12" t="e">
        <f>VLOOKUP(S319,部门!$A$2:$B$49,2,0)</f>
        <v>#N/A</v>
      </c>
      <c r="U319" s="12" t="s">
        <v>45</v>
      </c>
      <c r="V319" s="15">
        <v>24</v>
      </c>
      <c r="W319" s="12">
        <f>IF(LEFT(V319,1)="b",VLOOKUP(V319,固定资产!$B$2:$C$838,2,0),VLOOKUP(VALUE(V319),固定资产!$B$2:$C$838,2,0))</f>
        <v>24</v>
      </c>
      <c r="X319" s="12" t="s">
        <v>878</v>
      </c>
      <c r="Y319" s="12">
        <f>VLOOKUP(X319,供应商!$A$1:$B$1045,2,0)</f>
        <v>55956</v>
      </c>
      <c r="Z319" s="12"/>
      <c r="AA319" s="12"/>
      <c r="AB319" s="12"/>
      <c r="AC319" s="12"/>
      <c r="AD319" s="12"/>
    </row>
    <row r="320" spans="1:30" ht="14.25" x14ac:dyDescent="0.15">
      <c r="A320" s="12">
        <v>317</v>
      </c>
      <c r="B320" s="12">
        <v>0</v>
      </c>
      <c r="C320" s="12" t="s">
        <v>879</v>
      </c>
      <c r="D320" s="12" t="s">
        <v>876</v>
      </c>
      <c r="E320" s="12"/>
      <c r="F320" s="12" t="s">
        <v>877</v>
      </c>
      <c r="G320">
        <v>11610</v>
      </c>
      <c r="H320" s="12" t="s">
        <v>2056</v>
      </c>
      <c r="I320" s="12">
        <f>VLOOKUP(H320,基础资料!$A$2:$C$46,3,0)</f>
        <v>12</v>
      </c>
      <c r="J320" s="12" t="s">
        <v>18</v>
      </c>
      <c r="K320" s="12">
        <f>VLOOKUP(MID(J320,4,12),基础资料!$A$2:$C$46,3,0)</f>
        <v>9</v>
      </c>
      <c r="L320" s="12" t="s">
        <v>57</v>
      </c>
      <c r="M320" s="12">
        <f>VLOOKUP(L320,基础资料!$B$2:$C$46,2,0)</f>
        <v>14</v>
      </c>
      <c r="N320" s="12" t="s">
        <v>822</v>
      </c>
      <c r="O320" s="12">
        <f>VLOOKUP(LEFT(N320,2),基础资料!$B$2:$C$46,2,0)</f>
        <v>26</v>
      </c>
      <c r="P320" s="12" t="s">
        <v>19</v>
      </c>
      <c r="Q320" s="12">
        <f>VLOOKUP(LEFT(P320,2),基础资料!$B$2:$C$46,2,0)</f>
        <v>9</v>
      </c>
      <c r="R320" s="12"/>
      <c r="S320" s="18" t="s">
        <v>123</v>
      </c>
      <c r="T320" s="12" t="e">
        <f>VLOOKUP(S320,部门!$A$2:$B$49,2,0)</f>
        <v>#N/A</v>
      </c>
      <c r="U320" s="12" t="s">
        <v>762</v>
      </c>
      <c r="V320" s="15">
        <v>24</v>
      </c>
      <c r="W320" s="12">
        <f>IF(LEFT(V320,1)="b",VLOOKUP(V320,固定资产!$B$2:$C$838,2,0),VLOOKUP(VALUE(V320),固定资产!$B$2:$C$838,2,0))</f>
        <v>24</v>
      </c>
      <c r="X320" s="12" t="s">
        <v>878</v>
      </c>
      <c r="Y320" s="12">
        <f>VLOOKUP(X320,供应商!$A$1:$B$1045,2,0)</f>
        <v>55956</v>
      </c>
      <c r="Z320" s="12"/>
      <c r="AA320" s="12"/>
      <c r="AB320" s="12"/>
      <c r="AC320" s="12"/>
      <c r="AD320" s="12"/>
    </row>
    <row r="321" spans="1:30" ht="14.25" x14ac:dyDescent="0.15">
      <c r="A321" s="12">
        <v>318</v>
      </c>
      <c r="B321" s="12">
        <v>0</v>
      </c>
      <c r="C321" s="12" t="s">
        <v>880</v>
      </c>
      <c r="D321" s="12" t="s">
        <v>876</v>
      </c>
      <c r="E321" s="12"/>
      <c r="F321" s="12" t="s">
        <v>877</v>
      </c>
      <c r="G321">
        <v>11610</v>
      </c>
      <c r="H321" s="12" t="s">
        <v>2056</v>
      </c>
      <c r="I321" s="12">
        <f>VLOOKUP(H321,基础资料!$A$2:$C$46,3,0)</f>
        <v>12</v>
      </c>
      <c r="J321" s="12" t="s">
        <v>18</v>
      </c>
      <c r="K321" s="12">
        <f>VLOOKUP(MID(J321,4,12),基础资料!$A$2:$C$46,3,0)</f>
        <v>9</v>
      </c>
      <c r="L321" s="12" t="s">
        <v>57</v>
      </c>
      <c r="M321" s="12">
        <f>VLOOKUP(L321,基础资料!$B$2:$C$46,2,0)</f>
        <v>14</v>
      </c>
      <c r="N321" s="12" t="s">
        <v>822</v>
      </c>
      <c r="O321" s="12">
        <f>VLOOKUP(LEFT(N321,2),基础资料!$B$2:$C$46,2,0)</f>
        <v>26</v>
      </c>
      <c r="P321" s="12" t="s">
        <v>19</v>
      </c>
      <c r="Q321" s="12">
        <f>VLOOKUP(LEFT(P321,2),基础资料!$B$2:$C$46,2,0)</f>
        <v>9</v>
      </c>
      <c r="R321" s="12"/>
      <c r="S321" s="18" t="s">
        <v>123</v>
      </c>
      <c r="T321" s="12" t="e">
        <f>VLOOKUP(S321,部门!$A$2:$B$49,2,0)</f>
        <v>#N/A</v>
      </c>
      <c r="U321" s="12" t="s">
        <v>62</v>
      </c>
      <c r="V321" s="15">
        <v>24</v>
      </c>
      <c r="W321" s="12">
        <f>IF(LEFT(V321,1)="b",VLOOKUP(V321,固定资产!$B$2:$C$838,2,0),VLOOKUP(VALUE(V321),固定资产!$B$2:$C$838,2,0))</f>
        <v>24</v>
      </c>
      <c r="X321" s="12" t="s">
        <v>878</v>
      </c>
      <c r="Y321" s="12">
        <f>VLOOKUP(X321,供应商!$A$1:$B$1045,2,0)</f>
        <v>55956</v>
      </c>
      <c r="Z321" s="12"/>
      <c r="AA321" s="12"/>
      <c r="AB321" s="12"/>
      <c r="AC321" s="12"/>
      <c r="AD321" s="12" t="s">
        <v>846</v>
      </c>
    </row>
    <row r="322" spans="1:30" ht="14.25" x14ac:dyDescent="0.15">
      <c r="A322" s="12">
        <v>319</v>
      </c>
      <c r="B322" s="12">
        <v>0</v>
      </c>
      <c r="C322" s="12" t="s">
        <v>881</v>
      </c>
      <c r="D322" s="12" t="s">
        <v>882</v>
      </c>
      <c r="E322" s="12"/>
      <c r="F322" s="12" t="s">
        <v>883</v>
      </c>
      <c r="G322">
        <v>11610</v>
      </c>
      <c r="H322" s="12" t="s">
        <v>2056</v>
      </c>
      <c r="I322" s="12">
        <f>VLOOKUP(H322,基础资料!$A$2:$C$46,3,0)</f>
        <v>12</v>
      </c>
      <c r="J322" s="12" t="s">
        <v>18</v>
      </c>
      <c r="K322" s="12">
        <f>VLOOKUP(MID(J322,4,12),基础资料!$A$2:$C$46,3,0)</f>
        <v>9</v>
      </c>
      <c r="L322" s="12" t="s">
        <v>57</v>
      </c>
      <c r="M322" s="12">
        <f>VLOOKUP(L322,基础资料!$B$2:$C$46,2,0)</f>
        <v>14</v>
      </c>
      <c r="N322" s="12" t="s">
        <v>822</v>
      </c>
      <c r="O322" s="12">
        <f>VLOOKUP(LEFT(N322,2),基础资料!$B$2:$C$46,2,0)</f>
        <v>26</v>
      </c>
      <c r="P322" s="12" t="s">
        <v>19</v>
      </c>
      <c r="Q322" s="12">
        <f>VLOOKUP(LEFT(P322,2),基础资料!$B$2:$C$46,2,0)</f>
        <v>9</v>
      </c>
      <c r="R322" s="12"/>
      <c r="S322" s="18" t="s">
        <v>123</v>
      </c>
      <c r="T322" s="12" t="e">
        <f>VLOOKUP(S322,部门!$A$2:$B$49,2,0)</f>
        <v>#N/A</v>
      </c>
      <c r="U322" s="12" t="s">
        <v>62</v>
      </c>
      <c r="V322" s="15" t="s">
        <v>884</v>
      </c>
      <c r="W322" s="12">
        <f>IF(LEFT(V322,1)="b",VLOOKUP(V322,固定资产!$B$2:$C$838,2,0),VLOOKUP(VALUE(V322),固定资产!$B$2:$C$838,2,0))</f>
        <v>669</v>
      </c>
      <c r="X322" s="12" t="s">
        <v>839</v>
      </c>
      <c r="Y322" s="12" t="e">
        <f>VLOOKUP(X322,供应商!$A$1:$B$1045,2,0)</f>
        <v>#N/A</v>
      </c>
      <c r="Z322" s="12"/>
      <c r="AA322" s="12"/>
      <c r="AB322" s="12"/>
      <c r="AC322" s="12"/>
      <c r="AD322" s="12" t="s">
        <v>846</v>
      </c>
    </row>
    <row r="323" spans="1:30" ht="14.25" x14ac:dyDescent="0.15">
      <c r="A323" s="12">
        <v>320</v>
      </c>
      <c r="B323" s="12">
        <v>0</v>
      </c>
      <c r="C323" s="12" t="s">
        <v>885</v>
      </c>
      <c r="D323" s="12" t="s">
        <v>882</v>
      </c>
      <c r="E323" s="12"/>
      <c r="F323" s="12" t="s">
        <v>883</v>
      </c>
      <c r="G323">
        <v>11610</v>
      </c>
      <c r="H323" s="12" t="s">
        <v>2056</v>
      </c>
      <c r="I323" s="12">
        <f>VLOOKUP(H323,基础资料!$A$2:$C$46,3,0)</f>
        <v>12</v>
      </c>
      <c r="J323" s="12" t="s">
        <v>18</v>
      </c>
      <c r="K323" s="12">
        <f>VLOOKUP(MID(J323,4,12),基础资料!$A$2:$C$46,3,0)</f>
        <v>9</v>
      </c>
      <c r="L323" s="12" t="s">
        <v>57</v>
      </c>
      <c r="M323" s="12">
        <f>VLOOKUP(L323,基础资料!$B$2:$C$46,2,0)</f>
        <v>14</v>
      </c>
      <c r="N323" s="12" t="s">
        <v>822</v>
      </c>
      <c r="O323" s="12">
        <f>VLOOKUP(LEFT(N323,2),基础资料!$B$2:$C$46,2,0)</f>
        <v>26</v>
      </c>
      <c r="P323" s="12" t="s">
        <v>19</v>
      </c>
      <c r="Q323" s="12">
        <f>VLOOKUP(LEFT(P323,2),基础资料!$B$2:$C$46,2,0)</f>
        <v>9</v>
      </c>
      <c r="R323" s="12"/>
      <c r="S323" s="18" t="s">
        <v>123</v>
      </c>
      <c r="T323" s="12" t="e">
        <f>VLOOKUP(S323,部门!$A$2:$B$49,2,0)</f>
        <v>#N/A</v>
      </c>
      <c r="U323" s="12" t="s">
        <v>62</v>
      </c>
      <c r="V323" s="15" t="s">
        <v>884</v>
      </c>
      <c r="W323" s="12">
        <f>IF(LEFT(V323,1)="b",VLOOKUP(V323,固定资产!$B$2:$C$838,2,0),VLOOKUP(VALUE(V323),固定资产!$B$2:$C$838,2,0))</f>
        <v>669</v>
      </c>
      <c r="X323" s="12" t="s">
        <v>839</v>
      </c>
      <c r="Y323" s="12" t="e">
        <f>VLOOKUP(X323,供应商!$A$1:$B$1045,2,0)</f>
        <v>#N/A</v>
      </c>
      <c r="Z323" s="12"/>
      <c r="AA323" s="12"/>
      <c r="AB323" s="12"/>
      <c r="AC323" s="12"/>
      <c r="AD323" s="12"/>
    </row>
    <row r="324" spans="1:30" ht="14.25" x14ac:dyDescent="0.15">
      <c r="A324" s="12">
        <v>321</v>
      </c>
      <c r="B324" s="12">
        <v>0</v>
      </c>
      <c r="C324" s="12" t="s">
        <v>886</v>
      </c>
      <c r="D324" s="12" t="s">
        <v>837</v>
      </c>
      <c r="E324" s="12"/>
      <c r="F324" s="12" t="s">
        <v>838</v>
      </c>
      <c r="G324">
        <v>11610</v>
      </c>
      <c r="H324" s="12" t="s">
        <v>2056</v>
      </c>
      <c r="I324" s="12">
        <f>VLOOKUP(H324,基础资料!$A$2:$C$46,3,0)</f>
        <v>12</v>
      </c>
      <c r="J324" s="12" t="s">
        <v>18</v>
      </c>
      <c r="K324" s="12">
        <f>VLOOKUP(MID(J324,4,12),基础资料!$A$2:$C$46,3,0)</f>
        <v>9</v>
      </c>
      <c r="L324" s="12" t="s">
        <v>57</v>
      </c>
      <c r="M324" s="12">
        <f>VLOOKUP(L324,基础资料!$B$2:$C$46,2,0)</f>
        <v>14</v>
      </c>
      <c r="N324" s="12" t="s">
        <v>822</v>
      </c>
      <c r="O324" s="12">
        <f>VLOOKUP(LEFT(N324,2),基础资料!$B$2:$C$46,2,0)</f>
        <v>26</v>
      </c>
      <c r="P324" s="12" t="s">
        <v>19</v>
      </c>
      <c r="Q324" s="12">
        <f>VLOOKUP(LEFT(P324,2),基础资料!$B$2:$C$46,2,0)</f>
        <v>9</v>
      </c>
      <c r="R324" s="12"/>
      <c r="S324" s="18" t="s">
        <v>123</v>
      </c>
      <c r="T324" s="12" t="e">
        <f>VLOOKUP(S324,部门!$A$2:$B$49,2,0)</f>
        <v>#N/A</v>
      </c>
      <c r="U324" s="12" t="s">
        <v>52</v>
      </c>
      <c r="V324" s="15" t="s">
        <v>887</v>
      </c>
      <c r="W324" s="12">
        <f>IF(LEFT(V324,1)="b",VLOOKUP(V324,固定资产!$B$2:$C$838,2,0),VLOOKUP(VALUE(V324),固定资产!$B$2:$C$838,2,0))</f>
        <v>668</v>
      </c>
      <c r="X324" s="12" t="s">
        <v>839</v>
      </c>
      <c r="Y324" s="12" t="e">
        <f>VLOOKUP(X324,供应商!$A$1:$B$1045,2,0)</f>
        <v>#N/A</v>
      </c>
      <c r="Z324" s="12"/>
      <c r="AA324" s="12"/>
      <c r="AB324" s="12"/>
      <c r="AC324" s="12"/>
      <c r="AD324" s="12"/>
    </row>
    <row r="325" spans="1:30" ht="14.25" x14ac:dyDescent="0.15">
      <c r="A325" s="12">
        <v>322</v>
      </c>
      <c r="B325" s="12">
        <v>0</v>
      </c>
      <c r="C325" s="12" t="s">
        <v>888</v>
      </c>
      <c r="D325" s="12" t="s">
        <v>889</v>
      </c>
      <c r="E325" s="12"/>
      <c r="F325" s="12" t="s">
        <v>890</v>
      </c>
      <c r="G325">
        <v>11610</v>
      </c>
      <c r="H325" s="12" t="s">
        <v>2056</v>
      </c>
      <c r="I325" s="12">
        <f>VLOOKUP(H325,基础资料!$A$2:$C$46,3,0)</f>
        <v>12</v>
      </c>
      <c r="J325" s="12" t="s">
        <v>18</v>
      </c>
      <c r="K325" s="12">
        <f>VLOOKUP(MID(J325,4,12),基础资料!$A$2:$C$46,3,0)</f>
        <v>9</v>
      </c>
      <c r="L325" s="12" t="s">
        <v>57</v>
      </c>
      <c r="M325" s="12">
        <f>VLOOKUP(L325,基础资料!$B$2:$C$46,2,0)</f>
        <v>14</v>
      </c>
      <c r="N325" s="12" t="s">
        <v>822</v>
      </c>
      <c r="O325" s="12">
        <f>VLOOKUP(LEFT(N325,2),基础资料!$B$2:$C$46,2,0)</f>
        <v>26</v>
      </c>
      <c r="P325" s="12" t="s">
        <v>19</v>
      </c>
      <c r="Q325" s="12">
        <f>VLOOKUP(LEFT(P325,2),基础资料!$B$2:$C$46,2,0)</f>
        <v>9</v>
      </c>
      <c r="R325" s="12"/>
      <c r="S325" s="18" t="s">
        <v>123</v>
      </c>
      <c r="T325" s="12" t="e">
        <f>VLOOKUP(S325,部门!$A$2:$B$49,2,0)</f>
        <v>#N/A</v>
      </c>
      <c r="U325" s="12" t="s">
        <v>105</v>
      </c>
      <c r="V325" s="15">
        <v>139</v>
      </c>
      <c r="W325" s="12">
        <f>IF(LEFT(V325,1)="b",VLOOKUP(V325,固定资产!$B$2:$C$838,2,0),VLOOKUP(VALUE(V325),固定资产!$B$2:$C$838,2,0))</f>
        <v>140</v>
      </c>
      <c r="X325" s="12" t="s">
        <v>891</v>
      </c>
      <c r="Y325" s="12">
        <f>VLOOKUP(X325,供应商!$A$1:$B$1045,2,0)</f>
        <v>56373</v>
      </c>
      <c r="Z325" s="12" t="s">
        <v>891</v>
      </c>
      <c r="AA325" s="12"/>
      <c r="AB325" s="12"/>
      <c r="AC325" s="12"/>
      <c r="AD325" s="12"/>
    </row>
    <row r="326" spans="1:30" ht="14.25" x14ac:dyDescent="0.15">
      <c r="A326" s="12">
        <v>323</v>
      </c>
      <c r="B326" s="12">
        <v>0</v>
      </c>
      <c r="C326" s="12" t="s">
        <v>892</v>
      </c>
      <c r="D326" s="12" t="s">
        <v>889</v>
      </c>
      <c r="E326" s="12"/>
      <c r="F326" s="12" t="s">
        <v>890</v>
      </c>
      <c r="G326">
        <v>11610</v>
      </c>
      <c r="H326" s="12" t="s">
        <v>2056</v>
      </c>
      <c r="I326" s="12">
        <f>VLOOKUP(H326,基础资料!$A$2:$C$46,3,0)</f>
        <v>12</v>
      </c>
      <c r="J326" s="12" t="s">
        <v>18</v>
      </c>
      <c r="K326" s="12">
        <f>VLOOKUP(MID(J326,4,12),基础资料!$A$2:$C$46,3,0)</f>
        <v>9</v>
      </c>
      <c r="L326" s="12" t="s">
        <v>57</v>
      </c>
      <c r="M326" s="12">
        <f>VLOOKUP(L326,基础资料!$B$2:$C$46,2,0)</f>
        <v>14</v>
      </c>
      <c r="N326" s="12" t="s">
        <v>822</v>
      </c>
      <c r="O326" s="12">
        <f>VLOOKUP(LEFT(N326,2),基础资料!$B$2:$C$46,2,0)</f>
        <v>26</v>
      </c>
      <c r="P326" s="12" t="s">
        <v>19</v>
      </c>
      <c r="Q326" s="12">
        <f>VLOOKUP(LEFT(P326,2),基础资料!$B$2:$C$46,2,0)</f>
        <v>9</v>
      </c>
      <c r="R326" s="12"/>
      <c r="S326" s="18" t="s">
        <v>123</v>
      </c>
      <c r="T326" s="12" t="e">
        <f>VLOOKUP(S326,部门!$A$2:$B$49,2,0)</f>
        <v>#N/A</v>
      </c>
      <c r="U326" s="12" t="s">
        <v>105</v>
      </c>
      <c r="V326" s="15">
        <v>139</v>
      </c>
      <c r="W326" s="12">
        <f>IF(LEFT(V326,1)="b",VLOOKUP(V326,固定资产!$B$2:$C$838,2,0),VLOOKUP(VALUE(V326),固定资产!$B$2:$C$838,2,0))</f>
        <v>140</v>
      </c>
      <c r="X326" s="12" t="s">
        <v>891</v>
      </c>
      <c r="Y326" s="12">
        <f>VLOOKUP(X326,供应商!$A$1:$B$1045,2,0)</f>
        <v>56373</v>
      </c>
      <c r="Z326" s="12" t="s">
        <v>891</v>
      </c>
      <c r="AA326" s="12"/>
      <c r="AB326" s="12"/>
      <c r="AC326" s="12"/>
      <c r="AD326" s="12"/>
    </row>
    <row r="327" spans="1:30" ht="14.25" x14ac:dyDescent="0.15">
      <c r="A327" s="12">
        <v>324</v>
      </c>
      <c r="B327" s="12">
        <v>0</v>
      </c>
      <c r="C327" s="12" t="s">
        <v>893</v>
      </c>
      <c r="D327" s="12" t="s">
        <v>889</v>
      </c>
      <c r="E327" s="12"/>
      <c r="F327" s="12" t="s">
        <v>890</v>
      </c>
      <c r="G327">
        <v>11610</v>
      </c>
      <c r="H327" s="12" t="s">
        <v>2056</v>
      </c>
      <c r="I327" s="12">
        <f>VLOOKUP(H327,基础资料!$A$2:$C$46,3,0)</f>
        <v>12</v>
      </c>
      <c r="J327" s="12" t="s">
        <v>18</v>
      </c>
      <c r="K327" s="12">
        <f>VLOOKUP(MID(J327,4,12),基础资料!$A$2:$C$46,3,0)</f>
        <v>9</v>
      </c>
      <c r="L327" s="12" t="s">
        <v>57</v>
      </c>
      <c r="M327" s="12">
        <f>VLOOKUP(L327,基础资料!$B$2:$C$46,2,0)</f>
        <v>14</v>
      </c>
      <c r="N327" s="12" t="s">
        <v>822</v>
      </c>
      <c r="O327" s="12">
        <f>VLOOKUP(LEFT(N327,2),基础资料!$B$2:$C$46,2,0)</f>
        <v>26</v>
      </c>
      <c r="P327" s="12" t="s">
        <v>19</v>
      </c>
      <c r="Q327" s="12">
        <f>VLOOKUP(LEFT(P327,2),基础资料!$B$2:$C$46,2,0)</f>
        <v>9</v>
      </c>
      <c r="R327" s="12"/>
      <c r="S327" s="18" t="s">
        <v>123</v>
      </c>
      <c r="T327" s="12" t="e">
        <f>VLOOKUP(S327,部门!$A$2:$B$49,2,0)</f>
        <v>#N/A</v>
      </c>
      <c r="U327" s="12" t="s">
        <v>105</v>
      </c>
      <c r="V327" s="15">
        <v>139</v>
      </c>
      <c r="W327" s="12">
        <f>IF(LEFT(V327,1)="b",VLOOKUP(V327,固定资产!$B$2:$C$838,2,0),VLOOKUP(VALUE(V327),固定资产!$B$2:$C$838,2,0))</f>
        <v>140</v>
      </c>
      <c r="X327" s="12" t="s">
        <v>891</v>
      </c>
      <c r="Y327" s="12">
        <f>VLOOKUP(X327,供应商!$A$1:$B$1045,2,0)</f>
        <v>56373</v>
      </c>
      <c r="Z327" s="12" t="s">
        <v>891</v>
      </c>
      <c r="AA327" s="12"/>
      <c r="AB327" s="12"/>
      <c r="AC327" s="12"/>
      <c r="AD327" s="12"/>
    </row>
    <row r="328" spans="1:30" ht="14.25" x14ac:dyDescent="0.15">
      <c r="A328" s="12">
        <v>325</v>
      </c>
      <c r="B328" s="12">
        <v>0</v>
      </c>
      <c r="C328" s="12" t="s">
        <v>894</v>
      </c>
      <c r="D328" s="12" t="s">
        <v>889</v>
      </c>
      <c r="E328" s="12"/>
      <c r="F328" s="12" t="s">
        <v>890</v>
      </c>
      <c r="G328">
        <v>11610</v>
      </c>
      <c r="H328" s="12" t="s">
        <v>2056</v>
      </c>
      <c r="I328" s="12">
        <f>VLOOKUP(H328,基础资料!$A$2:$C$46,3,0)</f>
        <v>12</v>
      </c>
      <c r="J328" s="12" t="s">
        <v>18</v>
      </c>
      <c r="K328" s="12">
        <f>VLOOKUP(MID(J328,4,12),基础资料!$A$2:$C$46,3,0)</f>
        <v>9</v>
      </c>
      <c r="L328" s="12" t="s">
        <v>57</v>
      </c>
      <c r="M328" s="12">
        <f>VLOOKUP(L328,基础资料!$B$2:$C$46,2,0)</f>
        <v>14</v>
      </c>
      <c r="N328" s="12" t="s">
        <v>822</v>
      </c>
      <c r="O328" s="12">
        <f>VLOOKUP(LEFT(N328,2),基础资料!$B$2:$C$46,2,0)</f>
        <v>26</v>
      </c>
      <c r="P328" s="12" t="s">
        <v>19</v>
      </c>
      <c r="Q328" s="12">
        <f>VLOOKUP(LEFT(P328,2),基础资料!$B$2:$C$46,2,0)</f>
        <v>9</v>
      </c>
      <c r="R328" s="12"/>
      <c r="S328" s="18" t="s">
        <v>123</v>
      </c>
      <c r="T328" s="12" t="e">
        <f>VLOOKUP(S328,部门!$A$2:$B$49,2,0)</f>
        <v>#N/A</v>
      </c>
      <c r="U328" s="12" t="s">
        <v>105</v>
      </c>
      <c r="V328" s="15">
        <v>139</v>
      </c>
      <c r="W328" s="12">
        <f>IF(LEFT(V328,1)="b",VLOOKUP(V328,固定资产!$B$2:$C$838,2,0),VLOOKUP(VALUE(V328),固定资产!$B$2:$C$838,2,0))</f>
        <v>140</v>
      </c>
      <c r="X328" s="12" t="s">
        <v>891</v>
      </c>
      <c r="Y328" s="12">
        <f>VLOOKUP(X328,供应商!$A$1:$B$1045,2,0)</f>
        <v>56373</v>
      </c>
      <c r="Z328" s="12" t="s">
        <v>891</v>
      </c>
      <c r="AA328" s="12"/>
      <c r="AB328" s="12"/>
      <c r="AC328" s="12"/>
      <c r="AD328" s="12"/>
    </row>
    <row r="329" spans="1:30" ht="14.25" x14ac:dyDescent="0.15">
      <c r="A329" s="12">
        <v>326</v>
      </c>
      <c r="B329" s="12">
        <v>0</v>
      </c>
      <c r="C329" s="12" t="s">
        <v>895</v>
      </c>
      <c r="D329" s="12" t="s">
        <v>889</v>
      </c>
      <c r="E329" s="12"/>
      <c r="F329" s="12" t="s">
        <v>890</v>
      </c>
      <c r="G329">
        <v>11610</v>
      </c>
      <c r="H329" s="12" t="s">
        <v>2056</v>
      </c>
      <c r="I329" s="12">
        <f>VLOOKUP(H329,基础资料!$A$2:$C$46,3,0)</f>
        <v>12</v>
      </c>
      <c r="J329" s="12" t="s">
        <v>18</v>
      </c>
      <c r="K329" s="12">
        <f>VLOOKUP(MID(J329,4,12),基础资料!$A$2:$C$46,3,0)</f>
        <v>9</v>
      </c>
      <c r="L329" s="12" t="s">
        <v>57</v>
      </c>
      <c r="M329" s="12">
        <f>VLOOKUP(L329,基础资料!$B$2:$C$46,2,0)</f>
        <v>14</v>
      </c>
      <c r="N329" s="12" t="s">
        <v>822</v>
      </c>
      <c r="O329" s="12">
        <f>VLOOKUP(LEFT(N329,2),基础资料!$B$2:$C$46,2,0)</f>
        <v>26</v>
      </c>
      <c r="P329" s="12" t="s">
        <v>19</v>
      </c>
      <c r="Q329" s="12">
        <f>VLOOKUP(LEFT(P329,2),基础资料!$B$2:$C$46,2,0)</f>
        <v>9</v>
      </c>
      <c r="R329" s="12"/>
      <c r="S329" s="18" t="s">
        <v>123</v>
      </c>
      <c r="T329" s="12" t="e">
        <f>VLOOKUP(S329,部门!$A$2:$B$49,2,0)</f>
        <v>#N/A</v>
      </c>
      <c r="U329" s="12" t="s">
        <v>105</v>
      </c>
      <c r="V329" s="15">
        <v>139</v>
      </c>
      <c r="W329" s="12">
        <f>IF(LEFT(V329,1)="b",VLOOKUP(V329,固定资产!$B$2:$C$838,2,0),VLOOKUP(VALUE(V329),固定资产!$B$2:$C$838,2,0))</f>
        <v>140</v>
      </c>
      <c r="X329" s="12" t="s">
        <v>891</v>
      </c>
      <c r="Y329" s="12">
        <f>VLOOKUP(X329,供应商!$A$1:$B$1045,2,0)</f>
        <v>56373</v>
      </c>
      <c r="Z329" s="12" t="s">
        <v>891</v>
      </c>
      <c r="AA329" s="12"/>
      <c r="AB329" s="12"/>
      <c r="AC329" s="12"/>
      <c r="AD329" s="12"/>
    </row>
    <row r="330" spans="1:30" ht="14.25" x14ac:dyDescent="0.15">
      <c r="A330" s="12">
        <v>327</v>
      </c>
      <c r="B330" s="12">
        <v>0</v>
      </c>
      <c r="C330" s="12" t="s">
        <v>896</v>
      </c>
      <c r="D330" s="12" t="s">
        <v>889</v>
      </c>
      <c r="E330" s="12"/>
      <c r="F330" s="12" t="s">
        <v>890</v>
      </c>
      <c r="G330">
        <v>11610</v>
      </c>
      <c r="H330" s="12" t="s">
        <v>2056</v>
      </c>
      <c r="I330" s="12">
        <f>VLOOKUP(H330,基础资料!$A$2:$C$46,3,0)</f>
        <v>12</v>
      </c>
      <c r="J330" s="12" t="s">
        <v>18</v>
      </c>
      <c r="K330" s="12">
        <f>VLOOKUP(MID(J330,4,12),基础资料!$A$2:$C$46,3,0)</f>
        <v>9</v>
      </c>
      <c r="L330" s="12" t="s">
        <v>57</v>
      </c>
      <c r="M330" s="12">
        <f>VLOOKUP(L330,基础资料!$B$2:$C$46,2,0)</f>
        <v>14</v>
      </c>
      <c r="N330" s="12" t="s">
        <v>822</v>
      </c>
      <c r="O330" s="12">
        <f>VLOOKUP(LEFT(N330,2),基础资料!$B$2:$C$46,2,0)</f>
        <v>26</v>
      </c>
      <c r="P330" s="12" t="s">
        <v>19</v>
      </c>
      <c r="Q330" s="12">
        <f>VLOOKUP(LEFT(P330,2),基础资料!$B$2:$C$46,2,0)</f>
        <v>9</v>
      </c>
      <c r="R330" s="12"/>
      <c r="S330" s="18" t="s">
        <v>123</v>
      </c>
      <c r="T330" s="12" t="e">
        <f>VLOOKUP(S330,部门!$A$2:$B$49,2,0)</f>
        <v>#N/A</v>
      </c>
      <c r="U330" s="12" t="s">
        <v>105</v>
      </c>
      <c r="V330" s="15">
        <v>139</v>
      </c>
      <c r="W330" s="12">
        <f>IF(LEFT(V330,1)="b",VLOOKUP(V330,固定资产!$B$2:$C$838,2,0),VLOOKUP(VALUE(V330),固定资产!$B$2:$C$838,2,0))</f>
        <v>140</v>
      </c>
      <c r="X330" s="12" t="s">
        <v>891</v>
      </c>
      <c r="Y330" s="12">
        <f>VLOOKUP(X330,供应商!$A$1:$B$1045,2,0)</f>
        <v>56373</v>
      </c>
      <c r="Z330" s="12" t="s">
        <v>891</v>
      </c>
      <c r="AA330" s="12"/>
      <c r="AB330" s="12"/>
      <c r="AC330" s="12"/>
      <c r="AD330" s="12"/>
    </row>
    <row r="331" spans="1:30" ht="14.25" x14ac:dyDescent="0.15">
      <c r="A331" s="12">
        <v>328</v>
      </c>
      <c r="B331" s="12">
        <v>0</v>
      </c>
      <c r="C331" s="12" t="s">
        <v>897</v>
      </c>
      <c r="D331" s="12" t="s">
        <v>889</v>
      </c>
      <c r="E331" s="12"/>
      <c r="F331" s="12" t="s">
        <v>898</v>
      </c>
      <c r="G331">
        <v>11610</v>
      </c>
      <c r="H331" s="12" t="s">
        <v>2056</v>
      </c>
      <c r="I331" s="12">
        <f>VLOOKUP(H331,基础资料!$A$2:$C$46,3,0)</f>
        <v>12</v>
      </c>
      <c r="J331" s="12" t="s">
        <v>18</v>
      </c>
      <c r="K331" s="12">
        <f>VLOOKUP(MID(J331,4,12),基础资料!$A$2:$C$46,3,0)</f>
        <v>9</v>
      </c>
      <c r="L331" s="12" t="s">
        <v>57</v>
      </c>
      <c r="M331" s="12">
        <f>VLOOKUP(L331,基础资料!$B$2:$C$46,2,0)</f>
        <v>14</v>
      </c>
      <c r="N331" s="12" t="s">
        <v>822</v>
      </c>
      <c r="O331" s="12">
        <f>VLOOKUP(LEFT(N331,2),基础资料!$B$2:$C$46,2,0)</f>
        <v>26</v>
      </c>
      <c r="P331" s="12" t="s">
        <v>19</v>
      </c>
      <c r="Q331" s="12">
        <f>VLOOKUP(LEFT(P331,2),基础资料!$B$2:$C$46,2,0)</f>
        <v>9</v>
      </c>
      <c r="R331" s="12"/>
      <c r="S331" s="18" t="s">
        <v>123</v>
      </c>
      <c r="T331" s="12" t="e">
        <f>VLOOKUP(S331,部门!$A$2:$B$49,2,0)</f>
        <v>#N/A</v>
      </c>
      <c r="U331" s="12" t="s">
        <v>105</v>
      </c>
      <c r="V331" s="15">
        <v>140</v>
      </c>
      <c r="W331" s="12">
        <f>IF(LEFT(V331,1)="b",VLOOKUP(V331,固定资产!$B$2:$C$838,2,0),VLOOKUP(VALUE(V331),固定资产!$B$2:$C$838,2,0))</f>
        <v>141</v>
      </c>
      <c r="X331" s="12" t="s">
        <v>891</v>
      </c>
      <c r="Y331" s="12">
        <f>VLOOKUP(X331,供应商!$A$1:$B$1045,2,0)</f>
        <v>56373</v>
      </c>
      <c r="Z331" s="12" t="s">
        <v>891</v>
      </c>
      <c r="AA331" s="12"/>
      <c r="AB331" s="12"/>
      <c r="AC331" s="12"/>
      <c r="AD331" s="12"/>
    </row>
    <row r="332" spans="1:30" ht="14.25" x14ac:dyDescent="0.15">
      <c r="A332" s="12">
        <v>329</v>
      </c>
      <c r="B332" s="12">
        <v>0</v>
      </c>
      <c r="C332" s="12" t="s">
        <v>899</v>
      </c>
      <c r="D332" s="12" t="s">
        <v>889</v>
      </c>
      <c r="E332" s="12"/>
      <c r="F332" s="12" t="s">
        <v>898</v>
      </c>
      <c r="G332">
        <v>11610</v>
      </c>
      <c r="H332" s="12" t="s">
        <v>2056</v>
      </c>
      <c r="I332" s="12">
        <f>VLOOKUP(H332,基础资料!$A$2:$C$46,3,0)</f>
        <v>12</v>
      </c>
      <c r="J332" s="12" t="s">
        <v>18</v>
      </c>
      <c r="K332" s="12">
        <f>VLOOKUP(MID(J332,4,12),基础资料!$A$2:$C$46,3,0)</f>
        <v>9</v>
      </c>
      <c r="L332" s="12" t="s">
        <v>57</v>
      </c>
      <c r="M332" s="12">
        <f>VLOOKUP(L332,基础资料!$B$2:$C$46,2,0)</f>
        <v>14</v>
      </c>
      <c r="N332" s="12" t="s">
        <v>822</v>
      </c>
      <c r="O332" s="12">
        <f>VLOOKUP(LEFT(N332,2),基础资料!$B$2:$C$46,2,0)</f>
        <v>26</v>
      </c>
      <c r="P332" s="12" t="s">
        <v>19</v>
      </c>
      <c r="Q332" s="12">
        <f>VLOOKUP(LEFT(P332,2),基础资料!$B$2:$C$46,2,0)</f>
        <v>9</v>
      </c>
      <c r="R332" s="12"/>
      <c r="S332" s="18" t="s">
        <v>123</v>
      </c>
      <c r="T332" s="12" t="e">
        <f>VLOOKUP(S332,部门!$A$2:$B$49,2,0)</f>
        <v>#N/A</v>
      </c>
      <c r="U332" s="12" t="s">
        <v>105</v>
      </c>
      <c r="V332" s="15">
        <v>140</v>
      </c>
      <c r="W332" s="12">
        <f>IF(LEFT(V332,1)="b",VLOOKUP(V332,固定资产!$B$2:$C$838,2,0),VLOOKUP(VALUE(V332),固定资产!$B$2:$C$838,2,0))</f>
        <v>141</v>
      </c>
      <c r="X332" s="12" t="s">
        <v>891</v>
      </c>
      <c r="Y332" s="12">
        <f>VLOOKUP(X332,供应商!$A$1:$B$1045,2,0)</f>
        <v>56373</v>
      </c>
      <c r="Z332" s="12" t="s">
        <v>891</v>
      </c>
      <c r="AA332" s="12"/>
      <c r="AB332" s="12"/>
      <c r="AC332" s="12"/>
      <c r="AD332" s="12"/>
    </row>
    <row r="333" spans="1:30" ht="14.25" x14ac:dyDescent="0.15">
      <c r="A333" s="12">
        <v>330</v>
      </c>
      <c r="B333" s="12">
        <v>0</v>
      </c>
      <c r="C333" s="12" t="s">
        <v>900</v>
      </c>
      <c r="D333" s="12" t="s">
        <v>901</v>
      </c>
      <c r="E333" s="12"/>
      <c r="F333" s="12" t="s">
        <v>223</v>
      </c>
      <c r="G333">
        <v>11610</v>
      </c>
      <c r="H333" s="12" t="s">
        <v>2056</v>
      </c>
      <c r="I333" s="12">
        <f>VLOOKUP(H333,基础资料!$A$2:$C$46,3,0)</f>
        <v>12</v>
      </c>
      <c r="J333" s="12" t="s">
        <v>18</v>
      </c>
      <c r="K333" s="12">
        <f>VLOOKUP(MID(J333,4,12),基础资料!$A$2:$C$46,3,0)</f>
        <v>9</v>
      </c>
      <c r="L333" s="12" t="s">
        <v>57</v>
      </c>
      <c r="M333" s="12">
        <f>VLOOKUP(L333,基础资料!$B$2:$C$46,2,0)</f>
        <v>14</v>
      </c>
      <c r="N333" s="12" t="s">
        <v>822</v>
      </c>
      <c r="O333" s="12">
        <f>VLOOKUP(LEFT(N333,2),基础资料!$B$2:$C$46,2,0)</f>
        <v>26</v>
      </c>
      <c r="P333" s="12" t="s">
        <v>19</v>
      </c>
      <c r="Q333" s="12">
        <f>VLOOKUP(LEFT(P333,2),基础资料!$B$2:$C$46,2,0)</f>
        <v>9</v>
      </c>
      <c r="R333" s="12"/>
      <c r="S333" s="18" t="s">
        <v>123</v>
      </c>
      <c r="T333" s="12" t="e">
        <f>VLOOKUP(S333,部门!$A$2:$B$49,2,0)</f>
        <v>#N/A</v>
      </c>
      <c r="U333" s="12" t="s">
        <v>826</v>
      </c>
      <c r="V333" s="15">
        <v>349</v>
      </c>
      <c r="W333" s="12">
        <f>IF(LEFT(V333,1)="b",VLOOKUP(V333,固定资产!$B$2:$C$838,2,0),VLOOKUP(VALUE(V333),固定资产!$B$2:$C$838,2,0))</f>
        <v>351</v>
      </c>
      <c r="X333" s="12" t="s">
        <v>194</v>
      </c>
      <c r="Y333" s="12">
        <f>VLOOKUP(X333,供应商!$A$1:$B$1045,2,0)</f>
        <v>63296</v>
      </c>
      <c r="Z333" s="12" t="s">
        <v>194</v>
      </c>
      <c r="AA333" s="12"/>
      <c r="AB333" s="12"/>
      <c r="AC333" s="12"/>
      <c r="AD333" s="12"/>
    </row>
    <row r="334" spans="1:30" ht="14.25" x14ac:dyDescent="0.15">
      <c r="A334" s="12">
        <v>331</v>
      </c>
      <c r="B334" s="12">
        <v>0</v>
      </c>
      <c r="C334" s="12" t="s">
        <v>902</v>
      </c>
      <c r="D334" s="12" t="s">
        <v>903</v>
      </c>
      <c r="E334" s="12"/>
      <c r="F334" s="12" t="s">
        <v>904</v>
      </c>
      <c r="G334">
        <v>11610</v>
      </c>
      <c r="H334" s="12" t="s">
        <v>2056</v>
      </c>
      <c r="I334" s="12">
        <f>VLOOKUP(H334,基础资料!$A$2:$C$46,3,0)</f>
        <v>12</v>
      </c>
      <c r="J334" s="12" t="s">
        <v>18</v>
      </c>
      <c r="K334" s="12">
        <f>VLOOKUP(MID(J334,4,12),基础资料!$A$2:$C$46,3,0)</f>
        <v>9</v>
      </c>
      <c r="L334" s="12" t="s">
        <v>57</v>
      </c>
      <c r="M334" s="12">
        <f>VLOOKUP(L334,基础资料!$B$2:$C$46,2,0)</f>
        <v>14</v>
      </c>
      <c r="N334" s="12" t="s">
        <v>822</v>
      </c>
      <c r="O334" s="12">
        <f>VLOOKUP(LEFT(N334,2),基础资料!$B$2:$C$46,2,0)</f>
        <v>26</v>
      </c>
      <c r="P334" s="12" t="s">
        <v>19</v>
      </c>
      <c r="Q334" s="12">
        <f>VLOOKUP(LEFT(P334,2),基础资料!$B$2:$C$46,2,0)</f>
        <v>9</v>
      </c>
      <c r="R334" s="12"/>
      <c r="S334" s="18" t="s">
        <v>123</v>
      </c>
      <c r="T334" s="12" t="e">
        <f>VLOOKUP(S334,部门!$A$2:$B$49,2,0)</f>
        <v>#N/A</v>
      </c>
      <c r="U334" s="12" t="s">
        <v>826</v>
      </c>
      <c r="V334" s="15" t="s">
        <v>905</v>
      </c>
      <c r="W334" s="12">
        <f>IF(LEFT(V334,1)="b",VLOOKUP(V334,固定资产!$B$2:$C$838,2,0),VLOOKUP(VALUE(V334),固定资产!$B$2:$C$838,2,0))</f>
        <v>690</v>
      </c>
      <c r="X334" s="12" t="s">
        <v>856</v>
      </c>
      <c r="Y334" s="12">
        <f>VLOOKUP(X334,供应商!$A$1:$B$1045,2,0)</f>
        <v>197005</v>
      </c>
      <c r="Z334" s="12"/>
      <c r="AA334" s="12"/>
      <c r="AB334" s="12"/>
      <c r="AC334" s="12"/>
      <c r="AD334" s="12" t="s">
        <v>846</v>
      </c>
    </row>
    <row r="335" spans="1:30" ht="14.25" x14ac:dyDescent="0.15">
      <c r="A335" s="12">
        <v>332</v>
      </c>
      <c r="B335" s="12">
        <v>0</v>
      </c>
      <c r="C335" s="12" t="s">
        <v>906</v>
      </c>
      <c r="D335" s="12" t="s">
        <v>907</v>
      </c>
      <c r="E335" s="12"/>
      <c r="F335" s="12" t="s">
        <v>908</v>
      </c>
      <c r="G335">
        <v>11610</v>
      </c>
      <c r="H335" s="12" t="s">
        <v>2056</v>
      </c>
      <c r="I335" s="12">
        <f>VLOOKUP(H335,基础资料!$A$2:$C$46,3,0)</f>
        <v>12</v>
      </c>
      <c r="J335" s="12" t="s">
        <v>18</v>
      </c>
      <c r="K335" s="12">
        <f>VLOOKUP(MID(J335,4,12),基础资料!$A$2:$C$46,3,0)</f>
        <v>9</v>
      </c>
      <c r="L335" s="12" t="s">
        <v>57</v>
      </c>
      <c r="M335" s="12">
        <f>VLOOKUP(L335,基础资料!$B$2:$C$46,2,0)</f>
        <v>14</v>
      </c>
      <c r="N335" s="12" t="s">
        <v>822</v>
      </c>
      <c r="O335" s="12">
        <f>VLOOKUP(LEFT(N335,2),基础资料!$B$2:$C$46,2,0)</f>
        <v>26</v>
      </c>
      <c r="P335" s="12" t="s">
        <v>19</v>
      </c>
      <c r="Q335" s="12">
        <f>VLOOKUP(LEFT(P335,2),基础资料!$B$2:$C$46,2,0)</f>
        <v>9</v>
      </c>
      <c r="R335" s="12"/>
      <c r="S335" s="18" t="s">
        <v>123</v>
      </c>
      <c r="T335" s="12" t="e">
        <f>VLOOKUP(S335,部门!$A$2:$B$49,2,0)</f>
        <v>#N/A</v>
      </c>
      <c r="U335" s="12" t="s">
        <v>826</v>
      </c>
      <c r="V335" s="15" t="s">
        <v>909</v>
      </c>
      <c r="W335" s="12">
        <f>IF(LEFT(V335,1)="b",VLOOKUP(V335,固定资产!$B$2:$C$838,2,0),VLOOKUP(VALUE(V335),固定资产!$B$2:$C$838,2,0))</f>
        <v>689</v>
      </c>
      <c r="X335" s="12" t="s">
        <v>856</v>
      </c>
      <c r="Y335" s="12">
        <f>VLOOKUP(X335,供应商!$A$1:$B$1045,2,0)</f>
        <v>197005</v>
      </c>
      <c r="Z335" s="12"/>
      <c r="AA335" s="12"/>
      <c r="AB335" s="12"/>
      <c r="AC335" s="12"/>
      <c r="AD335" s="12" t="s">
        <v>846</v>
      </c>
    </row>
    <row r="336" spans="1:30" ht="14.25" x14ac:dyDescent="0.15">
      <c r="A336" s="12">
        <v>333</v>
      </c>
      <c r="B336" s="12">
        <v>0</v>
      </c>
      <c r="C336" s="12" t="s">
        <v>910</v>
      </c>
      <c r="D336" s="12" t="s">
        <v>867</v>
      </c>
      <c r="E336" s="12"/>
      <c r="F336" s="12" t="s">
        <v>851</v>
      </c>
      <c r="G336">
        <v>11610</v>
      </c>
      <c r="H336" s="12" t="s">
        <v>97</v>
      </c>
      <c r="I336" s="12">
        <f>VLOOKUP(H336,基础资料!$A$2:$C$46,3,0)</f>
        <v>46</v>
      </c>
      <c r="J336" s="12" t="s">
        <v>18</v>
      </c>
      <c r="K336" s="12">
        <f>VLOOKUP(MID(J336,4,12),基础资料!$A$2:$C$46,3,0)</f>
        <v>9</v>
      </c>
      <c r="L336" s="12" t="s">
        <v>57</v>
      </c>
      <c r="M336" s="12">
        <f>VLOOKUP(L336,基础资料!$B$2:$C$46,2,0)</f>
        <v>14</v>
      </c>
      <c r="N336" s="12" t="s">
        <v>822</v>
      </c>
      <c r="O336" s="12">
        <f>VLOOKUP(LEFT(N336,2),基础资料!$B$2:$C$46,2,0)</f>
        <v>26</v>
      </c>
      <c r="P336" s="12" t="s">
        <v>19</v>
      </c>
      <c r="Q336" s="12">
        <f>VLOOKUP(LEFT(P336,2),基础资料!$B$2:$C$46,2,0)</f>
        <v>9</v>
      </c>
      <c r="R336" s="12"/>
      <c r="S336" s="18" t="s">
        <v>123</v>
      </c>
      <c r="T336" s="12" t="e">
        <f>VLOOKUP(S336,部门!$A$2:$B$49,2,0)</f>
        <v>#N/A</v>
      </c>
      <c r="U336" s="12" t="s">
        <v>735</v>
      </c>
      <c r="V336" s="15"/>
      <c r="W336" s="12" t="e">
        <f>IF(LEFT(V336,1)="b",VLOOKUP(V336,固定资产!$B$2:$C$838,2,0),VLOOKUP(VALUE(V336),固定资产!$B$2:$C$838,2,0))</f>
        <v>#N/A</v>
      </c>
      <c r="X336" s="12"/>
      <c r="Y336" s="12" t="e">
        <f>VLOOKUP(X336,供应商!$A$1:$B$1045,2,0)</f>
        <v>#N/A</v>
      </c>
      <c r="Z336" s="12" t="s">
        <v>825</v>
      </c>
      <c r="AA336" s="12"/>
      <c r="AB336" s="12"/>
      <c r="AC336" s="12"/>
      <c r="AD336" s="12"/>
    </row>
    <row r="337" spans="1:30" ht="14.25" x14ac:dyDescent="0.15">
      <c r="A337" s="12">
        <v>334</v>
      </c>
      <c r="B337" s="12">
        <v>0</v>
      </c>
      <c r="C337" s="12" t="s">
        <v>911</v>
      </c>
      <c r="D337" s="12" t="s">
        <v>867</v>
      </c>
      <c r="E337" s="12"/>
      <c r="F337" s="12" t="s">
        <v>851</v>
      </c>
      <c r="G337">
        <v>11610</v>
      </c>
      <c r="H337" s="12" t="s">
        <v>97</v>
      </c>
      <c r="I337" s="12">
        <f>VLOOKUP(H337,基础资料!$A$2:$C$46,3,0)</f>
        <v>46</v>
      </c>
      <c r="J337" s="12" t="s">
        <v>18</v>
      </c>
      <c r="K337" s="12">
        <f>VLOOKUP(MID(J337,4,12),基础资料!$A$2:$C$46,3,0)</f>
        <v>9</v>
      </c>
      <c r="L337" s="12" t="s">
        <v>57</v>
      </c>
      <c r="M337" s="12">
        <f>VLOOKUP(L337,基础资料!$B$2:$C$46,2,0)</f>
        <v>14</v>
      </c>
      <c r="N337" s="12" t="s">
        <v>822</v>
      </c>
      <c r="O337" s="12">
        <f>VLOOKUP(LEFT(N337,2),基础资料!$B$2:$C$46,2,0)</f>
        <v>26</v>
      </c>
      <c r="P337" s="12" t="s">
        <v>19</v>
      </c>
      <c r="Q337" s="12">
        <f>VLOOKUP(LEFT(P337,2),基础资料!$B$2:$C$46,2,0)</f>
        <v>9</v>
      </c>
      <c r="R337" s="12"/>
      <c r="S337" s="18" t="s">
        <v>123</v>
      </c>
      <c r="T337" s="12" t="e">
        <f>VLOOKUP(S337,部门!$A$2:$B$49,2,0)</f>
        <v>#N/A</v>
      </c>
      <c r="U337" s="12" t="s">
        <v>735</v>
      </c>
      <c r="V337" s="15"/>
      <c r="W337" s="12" t="e">
        <f>IF(LEFT(V337,1)="b",VLOOKUP(V337,固定资产!$B$2:$C$838,2,0),VLOOKUP(VALUE(V337),固定资产!$B$2:$C$838,2,0))</f>
        <v>#N/A</v>
      </c>
      <c r="X337" s="12"/>
      <c r="Y337" s="12" t="e">
        <f>VLOOKUP(X337,供应商!$A$1:$B$1045,2,0)</f>
        <v>#N/A</v>
      </c>
      <c r="Z337" s="12" t="s">
        <v>825</v>
      </c>
      <c r="AA337" s="12"/>
      <c r="AB337" s="12"/>
      <c r="AC337" s="12"/>
      <c r="AD337" s="12"/>
    </row>
    <row r="338" spans="1:30" ht="14.25" x14ac:dyDescent="0.15">
      <c r="A338" s="12">
        <v>335</v>
      </c>
      <c r="B338" s="12">
        <v>0</v>
      </c>
      <c r="C338" s="12" t="s">
        <v>912</v>
      </c>
      <c r="D338" s="12" t="s">
        <v>867</v>
      </c>
      <c r="E338" s="12"/>
      <c r="F338" s="12" t="s">
        <v>851</v>
      </c>
      <c r="G338">
        <v>11610</v>
      </c>
      <c r="H338" s="12" t="s">
        <v>97</v>
      </c>
      <c r="I338" s="12">
        <f>VLOOKUP(H338,基础资料!$A$2:$C$46,3,0)</f>
        <v>46</v>
      </c>
      <c r="J338" s="12" t="s">
        <v>18</v>
      </c>
      <c r="K338" s="12">
        <f>VLOOKUP(MID(J338,4,12),基础资料!$A$2:$C$46,3,0)</f>
        <v>9</v>
      </c>
      <c r="L338" s="12" t="s">
        <v>57</v>
      </c>
      <c r="M338" s="12">
        <f>VLOOKUP(L338,基础资料!$B$2:$C$46,2,0)</f>
        <v>14</v>
      </c>
      <c r="N338" s="12" t="s">
        <v>822</v>
      </c>
      <c r="O338" s="12">
        <f>VLOOKUP(LEFT(N338,2),基础资料!$B$2:$C$46,2,0)</f>
        <v>26</v>
      </c>
      <c r="P338" s="12" t="s">
        <v>19</v>
      </c>
      <c r="Q338" s="12">
        <f>VLOOKUP(LEFT(P338,2),基础资料!$B$2:$C$46,2,0)</f>
        <v>9</v>
      </c>
      <c r="R338" s="12"/>
      <c r="S338" s="18" t="s">
        <v>123</v>
      </c>
      <c r="T338" s="12" t="e">
        <f>VLOOKUP(S338,部门!$A$2:$B$49,2,0)</f>
        <v>#N/A</v>
      </c>
      <c r="U338" s="12" t="s">
        <v>735</v>
      </c>
      <c r="V338" s="15"/>
      <c r="W338" s="12" t="e">
        <f>IF(LEFT(V338,1)="b",VLOOKUP(V338,固定资产!$B$2:$C$838,2,0),VLOOKUP(VALUE(V338),固定资产!$B$2:$C$838,2,0))</f>
        <v>#N/A</v>
      </c>
      <c r="X338" s="12"/>
      <c r="Y338" s="12" t="e">
        <f>VLOOKUP(X338,供应商!$A$1:$B$1045,2,0)</f>
        <v>#N/A</v>
      </c>
      <c r="Z338" s="12" t="s">
        <v>825</v>
      </c>
      <c r="AA338" s="12"/>
      <c r="AB338" s="12"/>
      <c r="AC338" s="12"/>
      <c r="AD338" s="12"/>
    </row>
    <row r="339" spans="1:30" ht="14.25" x14ac:dyDescent="0.15">
      <c r="A339" s="12">
        <v>336</v>
      </c>
      <c r="B339" s="12">
        <v>0</v>
      </c>
      <c r="C339" s="12" t="s">
        <v>913</v>
      </c>
      <c r="D339" s="12" t="s">
        <v>867</v>
      </c>
      <c r="E339" s="12"/>
      <c r="F339" s="12" t="s">
        <v>851</v>
      </c>
      <c r="G339">
        <v>11610</v>
      </c>
      <c r="H339" s="12" t="s">
        <v>97</v>
      </c>
      <c r="I339" s="12">
        <f>VLOOKUP(H339,基础资料!$A$2:$C$46,3,0)</f>
        <v>46</v>
      </c>
      <c r="J339" s="12" t="s">
        <v>18</v>
      </c>
      <c r="K339" s="12">
        <f>VLOOKUP(MID(J339,4,12),基础资料!$A$2:$C$46,3,0)</f>
        <v>9</v>
      </c>
      <c r="L339" s="12" t="s">
        <v>57</v>
      </c>
      <c r="M339" s="12">
        <f>VLOOKUP(L339,基础资料!$B$2:$C$46,2,0)</f>
        <v>14</v>
      </c>
      <c r="N339" s="12" t="s">
        <v>822</v>
      </c>
      <c r="O339" s="12">
        <f>VLOOKUP(LEFT(N339,2),基础资料!$B$2:$C$46,2,0)</f>
        <v>26</v>
      </c>
      <c r="P339" s="12" t="s">
        <v>19</v>
      </c>
      <c r="Q339" s="12">
        <f>VLOOKUP(LEFT(P339,2),基础资料!$B$2:$C$46,2,0)</f>
        <v>9</v>
      </c>
      <c r="R339" s="12"/>
      <c r="S339" s="18" t="s">
        <v>123</v>
      </c>
      <c r="T339" s="12" t="e">
        <f>VLOOKUP(S339,部门!$A$2:$B$49,2,0)</f>
        <v>#N/A</v>
      </c>
      <c r="U339" s="12" t="s">
        <v>735</v>
      </c>
      <c r="V339" s="15"/>
      <c r="W339" s="12" t="e">
        <f>IF(LEFT(V339,1)="b",VLOOKUP(V339,固定资产!$B$2:$C$838,2,0),VLOOKUP(VALUE(V339),固定资产!$B$2:$C$838,2,0))</f>
        <v>#N/A</v>
      </c>
      <c r="X339" s="12"/>
      <c r="Y339" s="12" t="e">
        <f>VLOOKUP(X339,供应商!$A$1:$B$1045,2,0)</f>
        <v>#N/A</v>
      </c>
      <c r="Z339" s="12" t="s">
        <v>825</v>
      </c>
      <c r="AA339" s="12"/>
      <c r="AB339" s="12"/>
      <c r="AC339" s="12"/>
      <c r="AD339" s="12"/>
    </row>
    <row r="340" spans="1:30" ht="14.25" x14ac:dyDescent="0.15">
      <c r="A340" s="12">
        <v>337</v>
      </c>
      <c r="B340" s="12">
        <v>0</v>
      </c>
      <c r="C340" s="12" t="s">
        <v>914</v>
      </c>
      <c r="D340" s="12" t="s">
        <v>867</v>
      </c>
      <c r="E340" s="12"/>
      <c r="F340" s="12" t="s">
        <v>851</v>
      </c>
      <c r="G340">
        <v>11610</v>
      </c>
      <c r="H340" s="12" t="s">
        <v>97</v>
      </c>
      <c r="I340" s="12">
        <f>VLOOKUP(H340,基础资料!$A$2:$C$46,3,0)</f>
        <v>46</v>
      </c>
      <c r="J340" s="12" t="s">
        <v>18</v>
      </c>
      <c r="K340" s="12">
        <f>VLOOKUP(MID(J340,4,12),基础资料!$A$2:$C$46,3,0)</f>
        <v>9</v>
      </c>
      <c r="L340" s="12" t="s">
        <v>57</v>
      </c>
      <c r="M340" s="12">
        <f>VLOOKUP(L340,基础资料!$B$2:$C$46,2,0)</f>
        <v>14</v>
      </c>
      <c r="N340" s="12" t="s">
        <v>822</v>
      </c>
      <c r="O340" s="12">
        <f>VLOOKUP(LEFT(N340,2),基础资料!$B$2:$C$46,2,0)</f>
        <v>26</v>
      </c>
      <c r="P340" s="12" t="s">
        <v>19</v>
      </c>
      <c r="Q340" s="12">
        <f>VLOOKUP(LEFT(P340,2),基础资料!$B$2:$C$46,2,0)</f>
        <v>9</v>
      </c>
      <c r="R340" s="12"/>
      <c r="S340" s="18" t="s">
        <v>123</v>
      </c>
      <c r="T340" s="12" t="e">
        <f>VLOOKUP(S340,部门!$A$2:$B$49,2,0)</f>
        <v>#N/A</v>
      </c>
      <c r="U340" s="12" t="s">
        <v>735</v>
      </c>
      <c r="V340" s="15"/>
      <c r="W340" s="12" t="e">
        <f>IF(LEFT(V340,1)="b",VLOOKUP(V340,固定资产!$B$2:$C$838,2,0),VLOOKUP(VALUE(V340),固定资产!$B$2:$C$838,2,0))</f>
        <v>#N/A</v>
      </c>
      <c r="X340" s="12"/>
      <c r="Y340" s="12" t="e">
        <f>VLOOKUP(X340,供应商!$A$1:$B$1045,2,0)</f>
        <v>#N/A</v>
      </c>
      <c r="Z340" s="12" t="s">
        <v>825</v>
      </c>
      <c r="AA340" s="12"/>
      <c r="AB340" s="12"/>
      <c r="AC340" s="12"/>
      <c r="AD340" s="12"/>
    </row>
    <row r="341" spans="1:30" ht="14.25" x14ac:dyDescent="0.15">
      <c r="A341" s="12">
        <v>338</v>
      </c>
      <c r="B341" s="12">
        <v>0</v>
      </c>
      <c r="C341" s="12" t="s">
        <v>915</v>
      </c>
      <c r="D341" s="12" t="s">
        <v>867</v>
      </c>
      <c r="E341" s="12"/>
      <c r="F341" s="12" t="s">
        <v>851</v>
      </c>
      <c r="G341">
        <v>11610</v>
      </c>
      <c r="H341" s="12" t="s">
        <v>97</v>
      </c>
      <c r="I341" s="12">
        <f>VLOOKUP(H341,基础资料!$A$2:$C$46,3,0)</f>
        <v>46</v>
      </c>
      <c r="J341" s="12" t="s">
        <v>18</v>
      </c>
      <c r="K341" s="12">
        <f>VLOOKUP(MID(J341,4,12),基础资料!$A$2:$C$46,3,0)</f>
        <v>9</v>
      </c>
      <c r="L341" s="12" t="s">
        <v>57</v>
      </c>
      <c r="M341" s="12">
        <f>VLOOKUP(L341,基础资料!$B$2:$C$46,2,0)</f>
        <v>14</v>
      </c>
      <c r="N341" s="12" t="s">
        <v>822</v>
      </c>
      <c r="O341" s="12">
        <f>VLOOKUP(LEFT(N341,2),基础资料!$B$2:$C$46,2,0)</f>
        <v>26</v>
      </c>
      <c r="P341" s="12" t="s">
        <v>19</v>
      </c>
      <c r="Q341" s="12">
        <f>VLOOKUP(LEFT(P341,2),基础资料!$B$2:$C$46,2,0)</f>
        <v>9</v>
      </c>
      <c r="R341" s="12"/>
      <c r="S341" s="18" t="s">
        <v>123</v>
      </c>
      <c r="T341" s="12" t="e">
        <f>VLOOKUP(S341,部门!$A$2:$B$49,2,0)</f>
        <v>#N/A</v>
      </c>
      <c r="U341" s="12" t="s">
        <v>735</v>
      </c>
      <c r="V341" s="15"/>
      <c r="W341" s="12" t="e">
        <f>IF(LEFT(V341,1)="b",VLOOKUP(V341,固定资产!$B$2:$C$838,2,0),VLOOKUP(VALUE(V341),固定资产!$B$2:$C$838,2,0))</f>
        <v>#N/A</v>
      </c>
      <c r="X341" s="12"/>
      <c r="Y341" s="12" t="e">
        <f>VLOOKUP(X341,供应商!$A$1:$B$1045,2,0)</f>
        <v>#N/A</v>
      </c>
      <c r="Z341" s="12" t="s">
        <v>825</v>
      </c>
      <c r="AA341" s="12"/>
      <c r="AB341" s="12"/>
      <c r="AC341" s="12"/>
      <c r="AD341" s="12"/>
    </row>
    <row r="342" spans="1:30" ht="14.25" x14ac:dyDescent="0.15">
      <c r="A342" s="12">
        <v>339</v>
      </c>
      <c r="B342" s="12">
        <v>0</v>
      </c>
      <c r="C342" s="12" t="s">
        <v>916</v>
      </c>
      <c r="D342" s="12" t="s">
        <v>867</v>
      </c>
      <c r="E342" s="12"/>
      <c r="F342" s="12" t="s">
        <v>851</v>
      </c>
      <c r="G342">
        <v>11610</v>
      </c>
      <c r="H342" s="12" t="s">
        <v>97</v>
      </c>
      <c r="I342" s="12">
        <f>VLOOKUP(H342,基础资料!$A$2:$C$46,3,0)</f>
        <v>46</v>
      </c>
      <c r="J342" s="12" t="s">
        <v>18</v>
      </c>
      <c r="K342" s="12">
        <f>VLOOKUP(MID(J342,4,12),基础资料!$A$2:$C$46,3,0)</f>
        <v>9</v>
      </c>
      <c r="L342" s="12" t="s">
        <v>57</v>
      </c>
      <c r="M342" s="12">
        <f>VLOOKUP(L342,基础资料!$B$2:$C$46,2,0)</f>
        <v>14</v>
      </c>
      <c r="N342" s="12" t="s">
        <v>822</v>
      </c>
      <c r="O342" s="12">
        <f>VLOOKUP(LEFT(N342,2),基础资料!$B$2:$C$46,2,0)</f>
        <v>26</v>
      </c>
      <c r="P342" s="12" t="s">
        <v>19</v>
      </c>
      <c r="Q342" s="12">
        <f>VLOOKUP(LEFT(P342,2),基础资料!$B$2:$C$46,2,0)</f>
        <v>9</v>
      </c>
      <c r="R342" s="12"/>
      <c r="S342" s="18" t="s">
        <v>123</v>
      </c>
      <c r="T342" s="12" t="e">
        <f>VLOOKUP(S342,部门!$A$2:$B$49,2,0)</f>
        <v>#N/A</v>
      </c>
      <c r="U342" s="12" t="s">
        <v>735</v>
      </c>
      <c r="V342" s="15"/>
      <c r="W342" s="12" t="e">
        <f>IF(LEFT(V342,1)="b",VLOOKUP(V342,固定资产!$B$2:$C$838,2,0),VLOOKUP(VALUE(V342),固定资产!$B$2:$C$838,2,0))</f>
        <v>#N/A</v>
      </c>
      <c r="X342" s="12"/>
      <c r="Y342" s="12" t="e">
        <f>VLOOKUP(X342,供应商!$A$1:$B$1045,2,0)</f>
        <v>#N/A</v>
      </c>
      <c r="Z342" s="12" t="s">
        <v>825</v>
      </c>
      <c r="AA342" s="12"/>
      <c r="AB342" s="12"/>
      <c r="AC342" s="12"/>
      <c r="AD342" s="12"/>
    </row>
    <row r="343" spans="1:30" ht="14.25" x14ac:dyDescent="0.15">
      <c r="A343" s="12">
        <v>340</v>
      </c>
      <c r="B343" s="12">
        <v>0</v>
      </c>
      <c r="C343" s="12" t="s">
        <v>917</v>
      </c>
      <c r="D343" s="12" t="s">
        <v>867</v>
      </c>
      <c r="E343" s="12"/>
      <c r="F343" s="12" t="s">
        <v>851</v>
      </c>
      <c r="G343">
        <v>11610</v>
      </c>
      <c r="H343" s="12" t="s">
        <v>97</v>
      </c>
      <c r="I343" s="12">
        <f>VLOOKUP(H343,基础资料!$A$2:$C$46,3,0)</f>
        <v>46</v>
      </c>
      <c r="J343" s="12" t="s">
        <v>18</v>
      </c>
      <c r="K343" s="12">
        <f>VLOOKUP(MID(J343,4,12),基础资料!$A$2:$C$46,3,0)</f>
        <v>9</v>
      </c>
      <c r="L343" s="12" t="s">
        <v>57</v>
      </c>
      <c r="M343" s="12">
        <f>VLOOKUP(L343,基础资料!$B$2:$C$46,2,0)</f>
        <v>14</v>
      </c>
      <c r="N343" s="12" t="s">
        <v>822</v>
      </c>
      <c r="O343" s="12">
        <f>VLOOKUP(LEFT(N343,2),基础资料!$B$2:$C$46,2,0)</f>
        <v>26</v>
      </c>
      <c r="P343" s="12" t="s">
        <v>19</v>
      </c>
      <c r="Q343" s="12">
        <f>VLOOKUP(LEFT(P343,2),基础资料!$B$2:$C$46,2,0)</f>
        <v>9</v>
      </c>
      <c r="R343" s="12"/>
      <c r="S343" s="18" t="s">
        <v>123</v>
      </c>
      <c r="T343" s="12" t="e">
        <f>VLOOKUP(S343,部门!$A$2:$B$49,2,0)</f>
        <v>#N/A</v>
      </c>
      <c r="U343" s="12" t="s">
        <v>735</v>
      </c>
      <c r="V343" s="15"/>
      <c r="W343" s="12" t="e">
        <f>IF(LEFT(V343,1)="b",VLOOKUP(V343,固定资产!$B$2:$C$838,2,0),VLOOKUP(VALUE(V343),固定资产!$B$2:$C$838,2,0))</f>
        <v>#N/A</v>
      </c>
      <c r="X343" s="12"/>
      <c r="Y343" s="12" t="e">
        <f>VLOOKUP(X343,供应商!$A$1:$B$1045,2,0)</f>
        <v>#N/A</v>
      </c>
      <c r="Z343" s="12" t="s">
        <v>825</v>
      </c>
      <c r="AA343" s="12"/>
      <c r="AB343" s="12"/>
      <c r="AC343" s="12"/>
      <c r="AD343" s="12"/>
    </row>
    <row r="344" spans="1:30" ht="14.25" x14ac:dyDescent="0.15">
      <c r="A344" s="12">
        <v>341</v>
      </c>
      <c r="B344" s="12">
        <v>0</v>
      </c>
      <c r="C344" s="12" t="s">
        <v>918</v>
      </c>
      <c r="D344" s="12" t="s">
        <v>919</v>
      </c>
      <c r="E344" s="12"/>
      <c r="F344" s="12" t="s">
        <v>904</v>
      </c>
      <c r="G344">
        <v>11610</v>
      </c>
      <c r="H344" s="12" t="s">
        <v>2056</v>
      </c>
      <c r="I344" s="12">
        <f>VLOOKUP(H344,基础资料!$A$2:$C$46,3,0)</f>
        <v>12</v>
      </c>
      <c r="J344" s="12" t="s">
        <v>18</v>
      </c>
      <c r="K344" s="12">
        <f>VLOOKUP(MID(J344,4,12),基础资料!$A$2:$C$46,3,0)</f>
        <v>9</v>
      </c>
      <c r="L344" s="12" t="s">
        <v>57</v>
      </c>
      <c r="M344" s="12">
        <f>VLOOKUP(L344,基础资料!$B$2:$C$46,2,0)</f>
        <v>14</v>
      </c>
      <c r="N344" s="12" t="s">
        <v>822</v>
      </c>
      <c r="O344" s="12">
        <f>VLOOKUP(LEFT(N344,2),基础资料!$B$2:$C$46,2,0)</f>
        <v>26</v>
      </c>
      <c r="P344" s="12" t="s">
        <v>19</v>
      </c>
      <c r="Q344" s="12">
        <f>VLOOKUP(LEFT(P344,2),基础资料!$B$2:$C$46,2,0)</f>
        <v>9</v>
      </c>
      <c r="R344" s="12"/>
      <c r="S344" s="18" t="s">
        <v>123</v>
      </c>
      <c r="T344" s="12" t="e">
        <f>VLOOKUP(S344,部门!$A$2:$B$49,2,0)</f>
        <v>#N/A</v>
      </c>
      <c r="U344" s="12" t="s">
        <v>826</v>
      </c>
      <c r="V344" s="15" t="s">
        <v>920</v>
      </c>
      <c r="W344" s="12">
        <f>IF(LEFT(V344,1)="b",VLOOKUP(V344,固定资产!$B$2:$C$838,2,0),VLOOKUP(VALUE(V344),固定资产!$B$2:$C$838,2,0))</f>
        <v>691</v>
      </c>
      <c r="X344" s="12" t="s">
        <v>856</v>
      </c>
      <c r="Y344" s="12">
        <f>VLOOKUP(X344,供应商!$A$1:$B$1045,2,0)</f>
        <v>197005</v>
      </c>
      <c r="Z344" s="12"/>
      <c r="AA344" s="12"/>
      <c r="AB344" s="12"/>
      <c r="AC344" s="12"/>
      <c r="AD344" s="12" t="s">
        <v>846</v>
      </c>
    </row>
    <row r="345" spans="1:30" ht="14.25" x14ac:dyDescent="0.15">
      <c r="A345" s="12">
        <v>342</v>
      </c>
      <c r="B345" s="12">
        <v>11</v>
      </c>
      <c r="C345" s="12" t="s">
        <v>921</v>
      </c>
      <c r="D345" s="12" t="s">
        <v>924</v>
      </c>
      <c r="E345" s="12"/>
      <c r="F345" s="12">
        <v>2800</v>
      </c>
      <c r="G345">
        <v>11610</v>
      </c>
      <c r="H345" s="12" t="s">
        <v>2056</v>
      </c>
      <c r="I345" s="12">
        <f>VLOOKUP(H345,基础资料!$A$2:$C$46,3,0)</f>
        <v>12</v>
      </c>
      <c r="J345" s="12" t="s">
        <v>18</v>
      </c>
      <c r="K345" s="12">
        <f>VLOOKUP(MID(J345,4,12),基础资料!$A$2:$C$46,3,0)</f>
        <v>9</v>
      </c>
      <c r="L345" s="12" t="s">
        <v>20</v>
      </c>
      <c r="M345" s="12">
        <f>VLOOKUP(L345,基础资料!$B$2:$C$46,2,0)</f>
        <v>15</v>
      </c>
      <c r="N345" s="12" t="s">
        <v>922</v>
      </c>
      <c r="O345" s="12">
        <f>VLOOKUP(LEFT(N345,2),基础资料!$B$2:$C$46,2,0)</f>
        <v>27</v>
      </c>
      <c r="P345" s="12" t="s">
        <v>19</v>
      </c>
      <c r="Q345" s="12">
        <f>VLOOKUP(LEFT(P345,2),基础资料!$B$2:$C$46,2,0)</f>
        <v>9</v>
      </c>
      <c r="R345" s="12"/>
      <c r="S345" s="18" t="s">
        <v>923</v>
      </c>
      <c r="T345" s="12" t="e">
        <f>VLOOKUP(S345,部门!$A$2:$B$49,2,0)</f>
        <v>#N/A</v>
      </c>
      <c r="U345" s="12" t="s">
        <v>762</v>
      </c>
      <c r="V345" s="15">
        <v>445</v>
      </c>
      <c r="W345" s="12">
        <f>IF(LEFT(V345,1)="b",VLOOKUP(V345,固定资产!$B$2:$C$838,2,0),VLOOKUP(VALUE(V345),固定资产!$B$2:$C$838,2,0))</f>
        <v>449</v>
      </c>
      <c r="X345" s="12" t="s">
        <v>60</v>
      </c>
      <c r="Y345" s="12">
        <f>VLOOKUP(X345,供应商!$A$1:$B$1045,2,0)</f>
        <v>13405</v>
      </c>
      <c r="Z345" s="12" t="s">
        <v>925</v>
      </c>
      <c r="AA345" s="12"/>
      <c r="AB345" s="12"/>
      <c r="AC345" s="12"/>
      <c r="AD345" s="12" t="s">
        <v>926</v>
      </c>
    </row>
    <row r="346" spans="1:30" ht="14.25" x14ac:dyDescent="0.15">
      <c r="A346" s="12">
        <v>343</v>
      </c>
      <c r="B346" s="12">
        <v>5.5</v>
      </c>
      <c r="C346" s="12" t="s">
        <v>927</v>
      </c>
      <c r="D346" s="12" t="s">
        <v>928</v>
      </c>
      <c r="E346" s="12"/>
      <c r="F346" s="12" t="s">
        <v>929</v>
      </c>
      <c r="G346">
        <v>11610</v>
      </c>
      <c r="H346" s="12" t="s">
        <v>2056</v>
      </c>
      <c r="I346" s="12">
        <f>VLOOKUP(H346,基础资料!$A$2:$C$46,3,0)</f>
        <v>12</v>
      </c>
      <c r="J346" s="12" t="s">
        <v>18</v>
      </c>
      <c r="K346" s="12">
        <f>VLOOKUP(MID(J346,4,12),基础资料!$A$2:$C$46,3,0)</f>
        <v>9</v>
      </c>
      <c r="L346" s="12" t="s">
        <v>20</v>
      </c>
      <c r="M346" s="12">
        <f>VLOOKUP(L346,基础资料!$B$2:$C$46,2,0)</f>
        <v>15</v>
      </c>
      <c r="N346" s="12" t="s">
        <v>922</v>
      </c>
      <c r="O346" s="12">
        <f>VLOOKUP(LEFT(N346,2),基础资料!$B$2:$C$46,2,0)</f>
        <v>27</v>
      </c>
      <c r="P346" s="12" t="s">
        <v>19</v>
      </c>
      <c r="Q346" s="12">
        <f>VLOOKUP(LEFT(P346,2),基础资料!$B$2:$C$46,2,0)</f>
        <v>9</v>
      </c>
      <c r="R346" s="12"/>
      <c r="S346" s="18" t="s">
        <v>923</v>
      </c>
      <c r="T346" s="12" t="e">
        <f>VLOOKUP(S346,部门!$A$2:$B$49,2,0)</f>
        <v>#N/A</v>
      </c>
      <c r="U346" s="12" t="s">
        <v>762</v>
      </c>
      <c r="V346" s="15"/>
      <c r="W346" s="12" t="e">
        <f>IF(LEFT(V346,1)="b",VLOOKUP(V346,固定资产!$B$2:$C$838,2,0),VLOOKUP(VALUE(V346),固定资产!$B$2:$C$838,2,0))</f>
        <v>#N/A</v>
      </c>
      <c r="X346" s="12" t="s">
        <v>60</v>
      </c>
      <c r="Y346" s="12">
        <f>VLOOKUP(X346,供应商!$A$1:$B$1045,2,0)</f>
        <v>13405</v>
      </c>
      <c r="Z346" s="12" t="s">
        <v>930</v>
      </c>
      <c r="AA346" s="12"/>
      <c r="AB346" s="12"/>
      <c r="AC346" s="12"/>
      <c r="AD346" s="12" t="s">
        <v>931</v>
      </c>
    </row>
    <row r="347" spans="1:30" ht="14.25" x14ac:dyDescent="0.15">
      <c r="A347" s="12">
        <v>344</v>
      </c>
      <c r="B347" s="12">
        <v>5.5</v>
      </c>
      <c r="C347" s="12" t="s">
        <v>932</v>
      </c>
      <c r="D347" s="12" t="s">
        <v>933</v>
      </c>
      <c r="E347" s="12"/>
      <c r="F347" s="12" t="s">
        <v>929</v>
      </c>
      <c r="G347">
        <v>11610</v>
      </c>
      <c r="H347" s="12" t="s">
        <v>2056</v>
      </c>
      <c r="I347" s="12">
        <f>VLOOKUP(H347,基础资料!$A$2:$C$46,3,0)</f>
        <v>12</v>
      </c>
      <c r="J347" s="12" t="s">
        <v>18</v>
      </c>
      <c r="K347" s="12">
        <f>VLOOKUP(MID(J347,4,12),基础资料!$A$2:$C$46,3,0)</f>
        <v>9</v>
      </c>
      <c r="L347" s="12" t="s">
        <v>20</v>
      </c>
      <c r="M347" s="12">
        <f>VLOOKUP(L347,基础资料!$B$2:$C$46,2,0)</f>
        <v>15</v>
      </c>
      <c r="N347" s="12" t="s">
        <v>922</v>
      </c>
      <c r="O347" s="12">
        <f>VLOOKUP(LEFT(N347,2),基础资料!$B$2:$C$46,2,0)</f>
        <v>27</v>
      </c>
      <c r="P347" s="12" t="s">
        <v>19</v>
      </c>
      <c r="Q347" s="12">
        <f>VLOOKUP(LEFT(P347,2),基础资料!$B$2:$C$46,2,0)</f>
        <v>9</v>
      </c>
      <c r="R347" s="12"/>
      <c r="S347" s="18" t="s">
        <v>923</v>
      </c>
      <c r="T347" s="12" t="e">
        <f>VLOOKUP(S347,部门!$A$2:$B$49,2,0)</f>
        <v>#N/A</v>
      </c>
      <c r="U347" s="12" t="s">
        <v>762</v>
      </c>
      <c r="V347" s="15"/>
      <c r="W347" s="12" t="e">
        <f>IF(LEFT(V347,1)="b",VLOOKUP(V347,固定资产!$B$2:$C$838,2,0),VLOOKUP(VALUE(V347),固定资产!$B$2:$C$838,2,0))</f>
        <v>#N/A</v>
      </c>
      <c r="X347" s="12"/>
      <c r="Y347" s="12" t="e">
        <f>VLOOKUP(X347,供应商!$A$1:$B$1045,2,0)</f>
        <v>#N/A</v>
      </c>
      <c r="Z347" s="12" t="s">
        <v>930</v>
      </c>
      <c r="AA347" s="12"/>
      <c r="AB347" s="12"/>
      <c r="AC347" s="12"/>
      <c r="AD347" s="12" t="s">
        <v>931</v>
      </c>
    </row>
    <row r="348" spans="1:30" ht="14.25" x14ac:dyDescent="0.15">
      <c r="A348" s="12">
        <v>345</v>
      </c>
      <c r="B348" s="12">
        <v>5.5</v>
      </c>
      <c r="C348" s="12" t="s">
        <v>934</v>
      </c>
      <c r="D348" s="12" t="s">
        <v>935</v>
      </c>
      <c r="E348" s="12"/>
      <c r="F348" s="12" t="s">
        <v>936</v>
      </c>
      <c r="G348">
        <v>11610</v>
      </c>
      <c r="H348" s="12" t="s">
        <v>2056</v>
      </c>
      <c r="I348" s="12">
        <f>VLOOKUP(H348,基础资料!$A$2:$C$46,3,0)</f>
        <v>12</v>
      </c>
      <c r="J348" s="12" t="s">
        <v>18</v>
      </c>
      <c r="K348" s="12">
        <f>VLOOKUP(MID(J348,4,12),基础资料!$A$2:$C$46,3,0)</f>
        <v>9</v>
      </c>
      <c r="L348" s="12" t="s">
        <v>20</v>
      </c>
      <c r="M348" s="12">
        <f>VLOOKUP(L348,基础资料!$B$2:$C$46,2,0)</f>
        <v>15</v>
      </c>
      <c r="N348" s="12" t="s">
        <v>922</v>
      </c>
      <c r="O348" s="12">
        <f>VLOOKUP(LEFT(N348,2),基础资料!$B$2:$C$46,2,0)</f>
        <v>27</v>
      </c>
      <c r="P348" s="12" t="s">
        <v>19</v>
      </c>
      <c r="Q348" s="12">
        <f>VLOOKUP(LEFT(P348,2),基础资料!$B$2:$C$46,2,0)</f>
        <v>9</v>
      </c>
      <c r="R348" s="12"/>
      <c r="S348" s="18" t="s">
        <v>923</v>
      </c>
      <c r="T348" s="12" t="e">
        <f>VLOOKUP(S348,部门!$A$2:$B$49,2,0)</f>
        <v>#N/A</v>
      </c>
      <c r="U348" s="12" t="s">
        <v>762</v>
      </c>
      <c r="V348" s="15">
        <v>392</v>
      </c>
      <c r="W348" s="12">
        <f>IF(LEFT(V348,1)="b",VLOOKUP(V348,固定资产!$B$2:$C$838,2,0),VLOOKUP(VALUE(V348),固定资产!$B$2:$C$838,2,0))</f>
        <v>394</v>
      </c>
      <c r="X348" s="12" t="s">
        <v>937</v>
      </c>
      <c r="Y348" s="12">
        <f>VLOOKUP(X348,供应商!$A$1:$B$1045,2,0)</f>
        <v>64447</v>
      </c>
      <c r="Z348" s="12" t="s">
        <v>938</v>
      </c>
      <c r="AA348" s="12"/>
      <c r="AB348" s="12"/>
      <c r="AC348" s="12"/>
      <c r="AD348" s="12" t="s">
        <v>939</v>
      </c>
    </row>
    <row r="349" spans="1:30" ht="14.25" x14ac:dyDescent="0.15">
      <c r="A349" s="12">
        <v>346</v>
      </c>
      <c r="B349" s="12">
        <v>5.5</v>
      </c>
      <c r="C349" s="12" t="s">
        <v>940</v>
      </c>
      <c r="D349" s="12" t="s">
        <v>935</v>
      </c>
      <c r="E349" s="12"/>
      <c r="F349" s="12">
        <v>1500</v>
      </c>
      <c r="G349">
        <v>11610</v>
      </c>
      <c r="H349" s="12" t="s">
        <v>2056</v>
      </c>
      <c r="I349" s="12">
        <f>VLOOKUP(H349,基础资料!$A$2:$C$46,3,0)</f>
        <v>12</v>
      </c>
      <c r="J349" s="12" t="s">
        <v>18</v>
      </c>
      <c r="K349" s="12">
        <f>VLOOKUP(MID(J349,4,12),基础资料!$A$2:$C$46,3,0)</f>
        <v>9</v>
      </c>
      <c r="L349" s="12" t="s">
        <v>20</v>
      </c>
      <c r="M349" s="12">
        <f>VLOOKUP(L349,基础资料!$B$2:$C$46,2,0)</f>
        <v>15</v>
      </c>
      <c r="N349" s="12" t="s">
        <v>922</v>
      </c>
      <c r="O349" s="12">
        <f>VLOOKUP(LEFT(N349,2),基础资料!$B$2:$C$46,2,0)</f>
        <v>27</v>
      </c>
      <c r="P349" s="12" t="s">
        <v>19</v>
      </c>
      <c r="Q349" s="12">
        <f>VLOOKUP(LEFT(P349,2),基础资料!$B$2:$C$46,2,0)</f>
        <v>9</v>
      </c>
      <c r="R349" s="12"/>
      <c r="S349" s="18" t="s">
        <v>923</v>
      </c>
      <c r="T349" s="12" t="e">
        <f>VLOOKUP(S349,部门!$A$2:$B$49,2,0)</f>
        <v>#N/A</v>
      </c>
      <c r="U349" s="12" t="s">
        <v>762</v>
      </c>
      <c r="V349" s="15" t="s">
        <v>941</v>
      </c>
      <c r="W349" s="12">
        <f>IF(LEFT(V349,1)="b",VLOOKUP(V349,固定资产!$B$2:$C$838,2,0),VLOOKUP(VALUE(V349),固定资产!$B$2:$C$838,2,0))</f>
        <v>635</v>
      </c>
      <c r="X349" s="12" t="s">
        <v>938</v>
      </c>
      <c r="Y349" s="12" t="e">
        <f>VLOOKUP(X349,供应商!$A$1:$B$1045,2,0)</f>
        <v>#N/A</v>
      </c>
      <c r="Z349" s="12" t="s">
        <v>938</v>
      </c>
      <c r="AA349" s="12"/>
      <c r="AB349" s="12"/>
      <c r="AC349" s="12"/>
      <c r="AD349" s="12" t="s">
        <v>939</v>
      </c>
    </row>
    <row r="350" spans="1:30" ht="14.25" x14ac:dyDescent="0.15">
      <c r="A350" s="12">
        <v>347</v>
      </c>
      <c r="B350" s="12">
        <v>2.2000000000000002</v>
      </c>
      <c r="C350" s="12" t="s">
        <v>942</v>
      </c>
      <c r="D350" s="12" t="s">
        <v>943</v>
      </c>
      <c r="E350" s="12"/>
      <c r="F350" s="12">
        <v>2000</v>
      </c>
      <c r="G350">
        <v>11610</v>
      </c>
      <c r="H350" s="12" t="s">
        <v>2056</v>
      </c>
      <c r="I350" s="12">
        <f>VLOOKUP(H350,基础资料!$A$2:$C$46,3,0)</f>
        <v>12</v>
      </c>
      <c r="J350" s="12" t="s">
        <v>18</v>
      </c>
      <c r="K350" s="12">
        <f>VLOOKUP(MID(J350,4,12),基础资料!$A$2:$C$46,3,0)</f>
        <v>9</v>
      </c>
      <c r="L350" s="12" t="s">
        <v>20</v>
      </c>
      <c r="M350" s="12">
        <f>VLOOKUP(L350,基础资料!$B$2:$C$46,2,0)</f>
        <v>15</v>
      </c>
      <c r="N350" s="12" t="s">
        <v>922</v>
      </c>
      <c r="O350" s="12">
        <f>VLOOKUP(LEFT(N350,2),基础资料!$B$2:$C$46,2,0)</f>
        <v>27</v>
      </c>
      <c r="P350" s="12" t="s">
        <v>19</v>
      </c>
      <c r="Q350" s="12">
        <f>VLOOKUP(LEFT(P350,2),基础资料!$B$2:$C$46,2,0)</f>
        <v>9</v>
      </c>
      <c r="R350" s="12"/>
      <c r="S350" s="18" t="s">
        <v>923</v>
      </c>
      <c r="T350" s="12" t="e">
        <f>VLOOKUP(S350,部门!$A$2:$B$49,2,0)</f>
        <v>#N/A</v>
      </c>
      <c r="U350" s="12" t="s">
        <v>762</v>
      </c>
      <c r="V350" s="15">
        <v>448</v>
      </c>
      <c r="W350" s="12">
        <f>IF(LEFT(V350,1)="b",VLOOKUP(V350,固定资产!$B$2:$C$838,2,0),VLOOKUP(VALUE(V350),固定资产!$B$2:$C$838,2,0))</f>
        <v>452</v>
      </c>
      <c r="X350" s="12" t="s">
        <v>60</v>
      </c>
      <c r="Y350" s="12">
        <f>VLOOKUP(X350,供应商!$A$1:$B$1045,2,0)</f>
        <v>13405</v>
      </c>
      <c r="Z350" s="12" t="s">
        <v>925</v>
      </c>
      <c r="AA350" s="12"/>
      <c r="AB350" s="12"/>
      <c r="AC350" s="12"/>
      <c r="AD350" s="12" t="s">
        <v>939</v>
      </c>
    </row>
    <row r="351" spans="1:30" ht="14.25" x14ac:dyDescent="0.15">
      <c r="A351" s="12">
        <v>348</v>
      </c>
      <c r="B351" s="12">
        <v>2.2000000000000002</v>
      </c>
      <c r="C351" s="12" t="s">
        <v>944</v>
      </c>
      <c r="D351" s="12" t="s">
        <v>945</v>
      </c>
      <c r="E351" s="12"/>
      <c r="F351" s="12">
        <v>0</v>
      </c>
      <c r="G351">
        <v>11610</v>
      </c>
      <c r="H351" s="12" t="s">
        <v>97</v>
      </c>
      <c r="I351" s="12">
        <f>VLOOKUP(H351,基础资料!$A$2:$C$46,3,0)</f>
        <v>46</v>
      </c>
      <c r="J351" s="12" t="s">
        <v>18</v>
      </c>
      <c r="K351" s="12">
        <f>VLOOKUP(MID(J351,4,12),基础资料!$A$2:$C$46,3,0)</f>
        <v>9</v>
      </c>
      <c r="L351" s="12" t="s">
        <v>20</v>
      </c>
      <c r="M351" s="12">
        <f>VLOOKUP(L351,基础资料!$B$2:$C$46,2,0)</f>
        <v>15</v>
      </c>
      <c r="N351" s="12" t="s">
        <v>922</v>
      </c>
      <c r="O351" s="12">
        <f>VLOOKUP(LEFT(N351,2),基础资料!$B$2:$C$46,2,0)</f>
        <v>27</v>
      </c>
      <c r="P351" s="12" t="s">
        <v>19</v>
      </c>
      <c r="Q351" s="12">
        <f>VLOOKUP(LEFT(P351,2),基础资料!$B$2:$C$46,2,0)</f>
        <v>9</v>
      </c>
      <c r="R351" s="12"/>
      <c r="S351" s="18" t="s">
        <v>923</v>
      </c>
      <c r="T351" s="12" t="e">
        <f>VLOOKUP(S351,部门!$A$2:$B$49,2,0)</f>
        <v>#N/A</v>
      </c>
      <c r="U351" s="12" t="s">
        <v>98</v>
      </c>
      <c r="V351" s="15">
        <v>451</v>
      </c>
      <c r="W351" s="12">
        <f>IF(LEFT(V351,1)="b",VLOOKUP(V351,固定资产!$B$2:$C$838,2,0),VLOOKUP(VALUE(V351),固定资产!$B$2:$C$838,2,0))</f>
        <v>455</v>
      </c>
      <c r="X351" s="12" t="s">
        <v>60</v>
      </c>
      <c r="Y351" s="12">
        <f>VLOOKUP(X351,供应商!$A$1:$B$1045,2,0)</f>
        <v>13405</v>
      </c>
      <c r="Z351" s="12" t="s">
        <v>925</v>
      </c>
      <c r="AA351" s="12"/>
      <c r="AB351" s="12"/>
      <c r="AC351" s="12"/>
      <c r="AD351" s="12"/>
    </row>
    <row r="352" spans="1:30" ht="14.25" x14ac:dyDescent="0.15">
      <c r="A352" s="12">
        <v>349</v>
      </c>
      <c r="B352" s="12">
        <v>2.2000000000000002</v>
      </c>
      <c r="C352" s="12" t="s">
        <v>946</v>
      </c>
      <c r="D352" s="12" t="s">
        <v>947</v>
      </c>
      <c r="E352" s="12"/>
      <c r="F352" s="12">
        <v>1600</v>
      </c>
      <c r="G352">
        <v>11610</v>
      </c>
      <c r="H352" s="12" t="s">
        <v>2056</v>
      </c>
      <c r="I352" s="12">
        <f>VLOOKUP(H352,基础资料!$A$2:$C$46,3,0)</f>
        <v>12</v>
      </c>
      <c r="J352" s="12" t="s">
        <v>18</v>
      </c>
      <c r="K352" s="12">
        <f>VLOOKUP(MID(J352,4,12),基础资料!$A$2:$C$46,3,0)</f>
        <v>9</v>
      </c>
      <c r="L352" s="12" t="s">
        <v>20</v>
      </c>
      <c r="M352" s="12">
        <f>VLOOKUP(L352,基础资料!$B$2:$C$46,2,0)</f>
        <v>15</v>
      </c>
      <c r="N352" s="12" t="s">
        <v>922</v>
      </c>
      <c r="O352" s="12">
        <f>VLOOKUP(LEFT(N352,2),基础资料!$B$2:$C$46,2,0)</f>
        <v>27</v>
      </c>
      <c r="P352" s="12" t="s">
        <v>19</v>
      </c>
      <c r="Q352" s="12">
        <f>VLOOKUP(LEFT(P352,2),基础资料!$B$2:$C$46,2,0)</f>
        <v>9</v>
      </c>
      <c r="R352" s="12"/>
      <c r="S352" s="18" t="s">
        <v>923</v>
      </c>
      <c r="T352" s="12" t="e">
        <f>VLOOKUP(S352,部门!$A$2:$B$49,2,0)</f>
        <v>#N/A</v>
      </c>
      <c r="U352" s="12" t="s">
        <v>762</v>
      </c>
      <c r="V352" s="15"/>
      <c r="W352" s="12" t="e">
        <f>IF(LEFT(V352,1)="b",VLOOKUP(V352,固定资产!$B$2:$C$838,2,0),VLOOKUP(VALUE(V352),固定资产!$B$2:$C$838,2,0))</f>
        <v>#N/A</v>
      </c>
      <c r="X352" s="12"/>
      <c r="Y352" s="12" t="e">
        <f>VLOOKUP(X352,供应商!$A$1:$B$1045,2,0)</f>
        <v>#N/A</v>
      </c>
      <c r="Z352" s="12" t="s">
        <v>925</v>
      </c>
      <c r="AA352" s="12"/>
      <c r="AB352" s="12"/>
      <c r="AC352" s="12"/>
      <c r="AD352" s="12" t="s">
        <v>939</v>
      </c>
    </row>
    <row r="353" spans="1:30" ht="14.25" x14ac:dyDescent="0.15">
      <c r="A353" s="12">
        <v>350</v>
      </c>
      <c r="B353" s="12">
        <v>0.37</v>
      </c>
      <c r="C353" s="12" t="s">
        <v>948</v>
      </c>
      <c r="D353" s="12" t="s">
        <v>949</v>
      </c>
      <c r="E353" s="12"/>
      <c r="F353" s="12" t="s">
        <v>950</v>
      </c>
      <c r="G353">
        <v>11610</v>
      </c>
      <c r="H353" s="12" t="s">
        <v>2056</v>
      </c>
      <c r="I353" s="12">
        <f>VLOOKUP(H353,基础资料!$A$2:$C$46,3,0)</f>
        <v>12</v>
      </c>
      <c r="J353" s="12" t="s">
        <v>18</v>
      </c>
      <c r="K353" s="12">
        <f>VLOOKUP(MID(J353,4,12),基础资料!$A$2:$C$46,3,0)</f>
        <v>9</v>
      </c>
      <c r="L353" s="12" t="s">
        <v>20</v>
      </c>
      <c r="M353" s="12">
        <f>VLOOKUP(L353,基础资料!$B$2:$C$46,2,0)</f>
        <v>15</v>
      </c>
      <c r="N353" s="12" t="s">
        <v>922</v>
      </c>
      <c r="O353" s="12">
        <f>VLOOKUP(LEFT(N353,2),基础资料!$B$2:$C$46,2,0)</f>
        <v>27</v>
      </c>
      <c r="P353" s="12" t="s">
        <v>19</v>
      </c>
      <c r="Q353" s="12">
        <f>VLOOKUP(LEFT(P353,2),基础资料!$B$2:$C$46,2,0)</f>
        <v>9</v>
      </c>
      <c r="R353" s="12"/>
      <c r="S353" s="18" t="s">
        <v>923</v>
      </c>
      <c r="T353" s="12" t="e">
        <f>VLOOKUP(S353,部门!$A$2:$B$49,2,0)</f>
        <v>#N/A</v>
      </c>
      <c r="U353" s="12" t="s">
        <v>762</v>
      </c>
      <c r="V353" s="15">
        <v>449</v>
      </c>
      <c r="W353" s="12">
        <f>IF(LEFT(V353,1)="b",VLOOKUP(V353,固定资产!$B$2:$C$838,2,0),VLOOKUP(VALUE(V353),固定资产!$B$2:$C$838,2,0))</f>
        <v>453</v>
      </c>
      <c r="X353" s="12" t="s">
        <v>60</v>
      </c>
      <c r="Y353" s="12">
        <f>VLOOKUP(X353,供应商!$A$1:$B$1045,2,0)</f>
        <v>13405</v>
      </c>
      <c r="Z353" s="12" t="s">
        <v>951</v>
      </c>
      <c r="AA353" s="12"/>
      <c r="AB353" s="12"/>
      <c r="AC353" s="12"/>
      <c r="AD353" s="12" t="s">
        <v>952</v>
      </c>
    </row>
    <row r="354" spans="1:30" ht="14.25" x14ac:dyDescent="0.15">
      <c r="A354" s="12">
        <v>351</v>
      </c>
      <c r="B354" s="12">
        <v>0.37</v>
      </c>
      <c r="C354" s="12" t="s">
        <v>953</v>
      </c>
      <c r="D354" s="12" t="s">
        <v>949</v>
      </c>
      <c r="E354" s="12"/>
      <c r="F354" s="12" t="s">
        <v>950</v>
      </c>
      <c r="G354">
        <v>11610</v>
      </c>
      <c r="H354" s="12" t="s">
        <v>2056</v>
      </c>
      <c r="I354" s="12">
        <f>VLOOKUP(H354,基础资料!$A$2:$C$46,3,0)</f>
        <v>12</v>
      </c>
      <c r="J354" s="12" t="s">
        <v>18</v>
      </c>
      <c r="K354" s="12">
        <f>VLOOKUP(MID(J354,4,12),基础资料!$A$2:$C$46,3,0)</f>
        <v>9</v>
      </c>
      <c r="L354" s="12" t="s">
        <v>20</v>
      </c>
      <c r="M354" s="12">
        <f>VLOOKUP(L354,基础资料!$B$2:$C$46,2,0)</f>
        <v>15</v>
      </c>
      <c r="N354" s="12" t="s">
        <v>922</v>
      </c>
      <c r="O354" s="12">
        <f>VLOOKUP(LEFT(N354,2),基础资料!$B$2:$C$46,2,0)</f>
        <v>27</v>
      </c>
      <c r="P354" s="12" t="s">
        <v>19</v>
      </c>
      <c r="Q354" s="12">
        <f>VLOOKUP(LEFT(P354,2),基础资料!$B$2:$C$46,2,0)</f>
        <v>9</v>
      </c>
      <c r="R354" s="12"/>
      <c r="S354" s="18" t="s">
        <v>923</v>
      </c>
      <c r="T354" s="12" t="e">
        <f>VLOOKUP(S354,部门!$A$2:$B$49,2,0)</f>
        <v>#N/A</v>
      </c>
      <c r="U354" s="12" t="s">
        <v>762</v>
      </c>
      <c r="V354" s="15">
        <v>450</v>
      </c>
      <c r="W354" s="12">
        <f>IF(LEFT(V354,1)="b",VLOOKUP(V354,固定资产!$B$2:$C$838,2,0),VLOOKUP(VALUE(V354),固定资产!$B$2:$C$838,2,0))</f>
        <v>454</v>
      </c>
      <c r="X354" s="12" t="s">
        <v>60</v>
      </c>
      <c r="Y354" s="12">
        <f>VLOOKUP(X354,供应商!$A$1:$B$1045,2,0)</f>
        <v>13405</v>
      </c>
      <c r="Z354" s="12" t="s">
        <v>951</v>
      </c>
      <c r="AA354" s="12"/>
      <c r="AB354" s="12"/>
      <c r="AC354" s="12"/>
      <c r="AD354" s="12" t="s">
        <v>952</v>
      </c>
    </row>
    <row r="355" spans="1:30" ht="14.25" x14ac:dyDescent="0.15">
      <c r="A355" s="12">
        <v>352</v>
      </c>
      <c r="B355" s="12">
        <v>0.37</v>
      </c>
      <c r="C355" s="12" t="s">
        <v>954</v>
      </c>
      <c r="D355" s="12" t="s">
        <v>955</v>
      </c>
      <c r="E355" s="12"/>
      <c r="F355" s="12" t="s">
        <v>950</v>
      </c>
      <c r="G355">
        <v>11610</v>
      </c>
      <c r="H355" s="12" t="s">
        <v>2056</v>
      </c>
      <c r="I355" s="12">
        <f>VLOOKUP(H355,基础资料!$A$2:$C$46,3,0)</f>
        <v>12</v>
      </c>
      <c r="J355" s="12" t="s">
        <v>18</v>
      </c>
      <c r="K355" s="12">
        <f>VLOOKUP(MID(J355,4,12),基础资料!$A$2:$C$46,3,0)</f>
        <v>9</v>
      </c>
      <c r="L355" s="12" t="s">
        <v>20</v>
      </c>
      <c r="M355" s="12">
        <f>VLOOKUP(L355,基础资料!$B$2:$C$46,2,0)</f>
        <v>15</v>
      </c>
      <c r="N355" s="12" t="s">
        <v>922</v>
      </c>
      <c r="O355" s="12">
        <f>VLOOKUP(LEFT(N355,2),基础资料!$B$2:$C$46,2,0)</f>
        <v>27</v>
      </c>
      <c r="P355" s="12" t="s">
        <v>19</v>
      </c>
      <c r="Q355" s="12">
        <f>VLOOKUP(LEFT(P355,2),基础资料!$B$2:$C$46,2,0)</f>
        <v>9</v>
      </c>
      <c r="R355" s="12"/>
      <c r="S355" s="18" t="s">
        <v>923</v>
      </c>
      <c r="T355" s="12" t="e">
        <f>VLOOKUP(S355,部门!$A$2:$B$49,2,0)</f>
        <v>#N/A</v>
      </c>
      <c r="U355" s="12" t="s">
        <v>762</v>
      </c>
      <c r="V355" s="15"/>
      <c r="W355" s="12" t="e">
        <f>IF(LEFT(V355,1)="b",VLOOKUP(V355,固定资产!$B$2:$C$838,2,0),VLOOKUP(VALUE(V355),固定资产!$B$2:$C$838,2,0))</f>
        <v>#N/A</v>
      </c>
      <c r="X355" s="12"/>
      <c r="Y355" s="12" t="e">
        <f>VLOOKUP(X355,供应商!$A$1:$B$1045,2,0)</f>
        <v>#N/A</v>
      </c>
      <c r="Z355" s="12" t="s">
        <v>951</v>
      </c>
      <c r="AA355" s="12"/>
      <c r="AB355" s="12"/>
      <c r="AC355" s="12"/>
      <c r="AD355" s="12" t="s">
        <v>952</v>
      </c>
    </row>
    <row r="356" spans="1:30" ht="14.25" x14ac:dyDescent="0.15">
      <c r="A356" s="12">
        <v>353</v>
      </c>
      <c r="B356" s="12">
        <v>3</v>
      </c>
      <c r="C356" s="12" t="s">
        <v>956</v>
      </c>
      <c r="D356" s="12" t="s">
        <v>957</v>
      </c>
      <c r="E356" s="12"/>
      <c r="F356" s="12" t="s">
        <v>958</v>
      </c>
      <c r="G356">
        <v>11610</v>
      </c>
      <c r="H356" s="12" t="s">
        <v>2056</v>
      </c>
      <c r="I356" s="12">
        <f>VLOOKUP(H356,基础资料!$A$2:$C$46,3,0)</f>
        <v>12</v>
      </c>
      <c r="J356" s="12" t="s">
        <v>18</v>
      </c>
      <c r="K356" s="12">
        <f>VLOOKUP(MID(J356,4,12),基础资料!$A$2:$C$46,3,0)</f>
        <v>9</v>
      </c>
      <c r="L356" s="12" t="s">
        <v>20</v>
      </c>
      <c r="M356" s="12">
        <f>VLOOKUP(L356,基础资料!$B$2:$C$46,2,0)</f>
        <v>15</v>
      </c>
      <c r="N356" s="12" t="s">
        <v>922</v>
      </c>
      <c r="O356" s="12">
        <f>VLOOKUP(LEFT(N356,2),基础资料!$B$2:$C$46,2,0)</f>
        <v>27</v>
      </c>
      <c r="P356" s="12" t="s">
        <v>19</v>
      </c>
      <c r="Q356" s="12">
        <f>VLOOKUP(LEFT(P356,2),基础资料!$B$2:$C$46,2,0)</f>
        <v>9</v>
      </c>
      <c r="R356" s="12"/>
      <c r="S356" s="18" t="s">
        <v>923</v>
      </c>
      <c r="T356" s="12" t="e">
        <f>VLOOKUP(S356,部门!$A$2:$B$49,2,0)</f>
        <v>#N/A</v>
      </c>
      <c r="U356" s="12" t="s">
        <v>762</v>
      </c>
      <c r="V356" s="15"/>
      <c r="W356" s="12" t="e">
        <f>IF(LEFT(V356,1)="b",VLOOKUP(V356,固定资产!$B$2:$C$838,2,0),VLOOKUP(VALUE(V356),固定资产!$B$2:$C$838,2,0))</f>
        <v>#N/A</v>
      </c>
      <c r="X356" s="12"/>
      <c r="Y356" s="12" t="e">
        <f>VLOOKUP(X356,供应商!$A$1:$B$1045,2,0)</f>
        <v>#N/A</v>
      </c>
      <c r="Z356" s="12" t="s">
        <v>938</v>
      </c>
      <c r="AA356" s="12"/>
      <c r="AB356" s="12"/>
      <c r="AC356" s="12"/>
      <c r="AD356" s="12" t="s">
        <v>959</v>
      </c>
    </row>
    <row r="357" spans="1:30" ht="14.25" x14ac:dyDescent="0.15">
      <c r="A357" s="12">
        <v>354</v>
      </c>
      <c r="B357" s="12">
        <v>2.2000000000000002</v>
      </c>
      <c r="C357" s="12" t="s">
        <v>960</v>
      </c>
      <c r="D357" s="12" t="s">
        <v>961</v>
      </c>
      <c r="E357" s="12"/>
      <c r="F357" s="12" t="s">
        <v>962</v>
      </c>
      <c r="G357">
        <v>11610</v>
      </c>
      <c r="H357" s="12" t="s">
        <v>2056</v>
      </c>
      <c r="I357" s="12">
        <f>VLOOKUP(H357,基础资料!$A$2:$C$46,3,0)</f>
        <v>12</v>
      </c>
      <c r="J357" s="12" t="s">
        <v>18</v>
      </c>
      <c r="K357" s="12">
        <f>VLOOKUP(MID(J357,4,12),基础资料!$A$2:$C$46,3,0)</f>
        <v>9</v>
      </c>
      <c r="L357" s="12" t="s">
        <v>20</v>
      </c>
      <c r="M357" s="12">
        <f>VLOOKUP(L357,基础资料!$B$2:$C$46,2,0)</f>
        <v>15</v>
      </c>
      <c r="N357" s="12" t="s">
        <v>922</v>
      </c>
      <c r="O357" s="12">
        <f>VLOOKUP(LEFT(N357,2),基础资料!$B$2:$C$46,2,0)</f>
        <v>27</v>
      </c>
      <c r="P357" s="12" t="s">
        <v>19</v>
      </c>
      <c r="Q357" s="12">
        <f>VLOOKUP(LEFT(P357,2),基础资料!$B$2:$C$46,2,0)</f>
        <v>9</v>
      </c>
      <c r="R357" s="12"/>
      <c r="S357" s="18" t="s">
        <v>923</v>
      </c>
      <c r="T357" s="12" t="e">
        <f>VLOOKUP(S357,部门!$A$2:$B$49,2,0)</f>
        <v>#N/A</v>
      </c>
      <c r="U357" s="12" t="s">
        <v>762</v>
      </c>
      <c r="V357" s="15"/>
      <c r="W357" s="12" t="e">
        <f>IF(LEFT(V357,1)="b",VLOOKUP(V357,固定资产!$B$2:$C$838,2,0),VLOOKUP(VALUE(V357),固定资产!$B$2:$C$838,2,0))</f>
        <v>#N/A</v>
      </c>
      <c r="X357" s="12"/>
      <c r="Y357" s="12" t="e">
        <f>VLOOKUP(X357,供应商!$A$1:$B$1045,2,0)</f>
        <v>#N/A</v>
      </c>
      <c r="Z357" s="12" t="s">
        <v>963</v>
      </c>
      <c r="AA357" s="12"/>
      <c r="AB357" s="12"/>
      <c r="AC357" s="12"/>
      <c r="AD357" s="12" t="s">
        <v>964</v>
      </c>
    </row>
    <row r="358" spans="1:30" ht="14.25" x14ac:dyDescent="0.15">
      <c r="A358" s="12">
        <v>355</v>
      </c>
      <c r="B358" s="12">
        <v>0.37</v>
      </c>
      <c r="C358" s="12" t="s">
        <v>965</v>
      </c>
      <c r="D358" s="12" t="s">
        <v>966</v>
      </c>
      <c r="E358" s="12"/>
      <c r="F358" s="12"/>
      <c r="G358">
        <v>11610</v>
      </c>
      <c r="H358" s="12" t="s">
        <v>97</v>
      </c>
      <c r="I358" s="12">
        <f>VLOOKUP(H358,基础资料!$A$2:$C$46,3,0)</f>
        <v>46</v>
      </c>
      <c r="J358" s="12" t="s">
        <v>18</v>
      </c>
      <c r="K358" s="12">
        <f>VLOOKUP(MID(J358,4,12),基础资料!$A$2:$C$46,3,0)</f>
        <v>9</v>
      </c>
      <c r="L358" s="12" t="s">
        <v>20</v>
      </c>
      <c r="M358" s="12">
        <f>VLOOKUP(L358,基础资料!$B$2:$C$46,2,0)</f>
        <v>15</v>
      </c>
      <c r="N358" s="12" t="s">
        <v>922</v>
      </c>
      <c r="O358" s="12">
        <f>VLOOKUP(LEFT(N358,2),基础资料!$B$2:$C$46,2,0)</f>
        <v>27</v>
      </c>
      <c r="P358" s="12" t="s">
        <v>19</v>
      </c>
      <c r="Q358" s="12">
        <f>VLOOKUP(LEFT(P358,2),基础资料!$B$2:$C$46,2,0)</f>
        <v>9</v>
      </c>
      <c r="R358" s="12"/>
      <c r="S358" s="18" t="s">
        <v>923</v>
      </c>
      <c r="T358" s="12" t="e">
        <f>VLOOKUP(S358,部门!$A$2:$B$49,2,0)</f>
        <v>#N/A</v>
      </c>
      <c r="U358" s="12" t="s">
        <v>98</v>
      </c>
      <c r="V358" s="15"/>
      <c r="W358" s="12" t="e">
        <f>IF(LEFT(V358,1)="b",VLOOKUP(V358,固定资产!$B$2:$C$838,2,0),VLOOKUP(VALUE(V358),固定资产!$B$2:$C$838,2,0))</f>
        <v>#N/A</v>
      </c>
      <c r="X358" s="12"/>
      <c r="Y358" s="12" t="e">
        <f>VLOOKUP(X358,供应商!$A$1:$B$1045,2,0)</f>
        <v>#N/A</v>
      </c>
      <c r="Z358" s="12" t="s">
        <v>967</v>
      </c>
      <c r="AA358" s="12"/>
      <c r="AB358" s="12"/>
      <c r="AC358" s="12"/>
      <c r="AD358" s="12"/>
    </row>
    <row r="359" spans="1:30" ht="14.25" x14ac:dyDescent="0.15">
      <c r="A359" s="12">
        <v>356</v>
      </c>
      <c r="B359" s="12">
        <v>0</v>
      </c>
      <c r="C359" s="12" t="s">
        <v>968</v>
      </c>
      <c r="D359" s="12" t="s">
        <v>969</v>
      </c>
      <c r="E359" s="12"/>
      <c r="F359" s="12">
        <v>0</v>
      </c>
      <c r="G359">
        <v>11610</v>
      </c>
      <c r="H359" s="12" t="s">
        <v>97</v>
      </c>
      <c r="I359" s="12">
        <f>VLOOKUP(H359,基础资料!$A$2:$C$46,3,0)</f>
        <v>46</v>
      </c>
      <c r="J359" s="12" t="s">
        <v>18</v>
      </c>
      <c r="K359" s="12">
        <f>VLOOKUP(MID(J359,4,12),基础资料!$A$2:$C$46,3,0)</f>
        <v>9</v>
      </c>
      <c r="L359" s="12" t="s">
        <v>20</v>
      </c>
      <c r="M359" s="12">
        <f>VLOOKUP(L359,基础资料!$B$2:$C$46,2,0)</f>
        <v>15</v>
      </c>
      <c r="N359" s="12" t="s">
        <v>922</v>
      </c>
      <c r="O359" s="12">
        <f>VLOOKUP(LEFT(N359,2),基础资料!$B$2:$C$46,2,0)</f>
        <v>27</v>
      </c>
      <c r="P359" s="12" t="s">
        <v>19</v>
      </c>
      <c r="Q359" s="12">
        <f>VLOOKUP(LEFT(P359,2),基础资料!$B$2:$C$46,2,0)</f>
        <v>9</v>
      </c>
      <c r="R359" s="12"/>
      <c r="S359" s="18" t="s">
        <v>923</v>
      </c>
      <c r="T359" s="12" t="e">
        <f>VLOOKUP(S359,部门!$A$2:$B$49,2,0)</f>
        <v>#N/A</v>
      </c>
      <c r="U359" s="12" t="s">
        <v>98</v>
      </c>
      <c r="V359" s="15">
        <v>447</v>
      </c>
      <c r="W359" s="12">
        <f>IF(LEFT(V359,1)="b",VLOOKUP(V359,固定资产!$B$2:$C$838,2,0),VLOOKUP(VALUE(V359),固定资产!$B$2:$C$838,2,0))</f>
        <v>451</v>
      </c>
      <c r="X359" s="12" t="s">
        <v>60</v>
      </c>
      <c r="Y359" s="12">
        <f>VLOOKUP(X359,供应商!$A$1:$B$1045,2,0)</f>
        <v>13405</v>
      </c>
      <c r="Z359" s="12" t="s">
        <v>967</v>
      </c>
      <c r="AA359" s="12"/>
      <c r="AB359" s="12"/>
      <c r="AC359" s="12"/>
      <c r="AD359" s="12"/>
    </row>
    <row r="360" spans="1:30" ht="14.25" x14ac:dyDescent="0.15">
      <c r="A360" s="12">
        <v>357</v>
      </c>
      <c r="B360" s="12">
        <v>132</v>
      </c>
      <c r="C360" s="12" t="s">
        <v>970</v>
      </c>
      <c r="D360" s="12" t="s">
        <v>972</v>
      </c>
      <c r="E360" s="12"/>
      <c r="F360" s="12" t="s">
        <v>973</v>
      </c>
      <c r="G360">
        <v>11610</v>
      </c>
      <c r="H360" s="12" t="s">
        <v>2056</v>
      </c>
      <c r="I360" s="12">
        <f>VLOOKUP(H360,基础资料!$A$2:$C$46,3,0)</f>
        <v>12</v>
      </c>
      <c r="J360" s="12" t="s">
        <v>18</v>
      </c>
      <c r="K360" s="12">
        <f>VLOOKUP(MID(J360,4,12),基础资料!$A$2:$C$46,3,0)</f>
        <v>9</v>
      </c>
      <c r="L360" s="12" t="s">
        <v>57</v>
      </c>
      <c r="M360" s="12">
        <f>VLOOKUP(L360,基础资料!$B$2:$C$46,2,0)</f>
        <v>14</v>
      </c>
      <c r="N360" s="12" t="s">
        <v>971</v>
      </c>
      <c r="O360" s="12">
        <f>VLOOKUP(LEFT(N360,2),基础资料!$B$2:$C$46,2,0)</f>
        <v>28</v>
      </c>
      <c r="P360" s="12" t="s">
        <v>19</v>
      </c>
      <c r="Q360" s="12">
        <f>VLOOKUP(LEFT(P360,2),基础资料!$B$2:$C$46,2,0)</f>
        <v>9</v>
      </c>
      <c r="R360" s="12"/>
      <c r="S360" s="18" t="s">
        <v>48</v>
      </c>
      <c r="T360" s="12" t="e">
        <f>VLOOKUP(S360,部门!$A$2:$B$49,2,0)</f>
        <v>#N/A</v>
      </c>
      <c r="U360" s="12" t="s">
        <v>735</v>
      </c>
      <c r="V360" s="15">
        <v>559</v>
      </c>
      <c r="W360" s="12">
        <f>IF(LEFT(V360,1)="b",VLOOKUP(V360,固定资产!$B$2:$C$838,2,0),VLOOKUP(VALUE(V360),固定资产!$B$2:$C$838,2,0))</f>
        <v>565</v>
      </c>
      <c r="X360" s="12" t="s">
        <v>974</v>
      </c>
      <c r="Y360" s="12">
        <f>VLOOKUP(X360,供应商!$A$1:$B$1045,2,0)</f>
        <v>71167</v>
      </c>
      <c r="Z360" s="12" t="s">
        <v>974</v>
      </c>
      <c r="AA360" s="12"/>
      <c r="AB360" s="12"/>
      <c r="AC360" s="12"/>
      <c r="AD360" s="12" t="s">
        <v>975</v>
      </c>
    </row>
    <row r="361" spans="1:30" ht="14.25" x14ac:dyDescent="0.15">
      <c r="A361" s="12">
        <v>358</v>
      </c>
      <c r="B361" s="12">
        <v>132</v>
      </c>
      <c r="C361" s="12" t="s">
        <v>976</v>
      </c>
      <c r="D361" s="12" t="s">
        <v>972</v>
      </c>
      <c r="E361" s="12"/>
      <c r="F361" s="12" t="s">
        <v>973</v>
      </c>
      <c r="G361">
        <v>11610</v>
      </c>
      <c r="H361" s="12" t="s">
        <v>2056</v>
      </c>
      <c r="I361" s="12">
        <f>VLOOKUP(H361,基础资料!$A$2:$C$46,3,0)</f>
        <v>12</v>
      </c>
      <c r="J361" s="12" t="s">
        <v>18</v>
      </c>
      <c r="K361" s="12">
        <f>VLOOKUP(MID(J361,4,12),基础资料!$A$2:$C$46,3,0)</f>
        <v>9</v>
      </c>
      <c r="L361" s="12" t="s">
        <v>57</v>
      </c>
      <c r="M361" s="12">
        <f>VLOOKUP(L361,基础资料!$B$2:$C$46,2,0)</f>
        <v>14</v>
      </c>
      <c r="N361" s="12" t="s">
        <v>971</v>
      </c>
      <c r="O361" s="12">
        <f>VLOOKUP(LEFT(N361,2),基础资料!$B$2:$C$46,2,0)</f>
        <v>28</v>
      </c>
      <c r="P361" s="12" t="s">
        <v>19</v>
      </c>
      <c r="Q361" s="12">
        <f>VLOOKUP(LEFT(P361,2),基础资料!$B$2:$C$46,2,0)</f>
        <v>9</v>
      </c>
      <c r="R361" s="12"/>
      <c r="S361" s="18" t="s">
        <v>48</v>
      </c>
      <c r="T361" s="12" t="e">
        <f>VLOOKUP(S361,部门!$A$2:$B$49,2,0)</f>
        <v>#N/A</v>
      </c>
      <c r="U361" s="12" t="s">
        <v>735</v>
      </c>
      <c r="V361" s="15">
        <v>559</v>
      </c>
      <c r="W361" s="12">
        <f>IF(LEFT(V361,1)="b",VLOOKUP(V361,固定资产!$B$2:$C$838,2,0),VLOOKUP(VALUE(V361),固定资产!$B$2:$C$838,2,0))</f>
        <v>565</v>
      </c>
      <c r="X361" s="12" t="s">
        <v>974</v>
      </c>
      <c r="Y361" s="12">
        <f>VLOOKUP(X361,供应商!$A$1:$B$1045,2,0)</f>
        <v>71167</v>
      </c>
      <c r="Z361" s="12" t="s">
        <v>974</v>
      </c>
      <c r="AA361" s="12"/>
      <c r="AB361" s="12"/>
      <c r="AC361" s="12"/>
      <c r="AD361" s="12"/>
    </row>
    <row r="362" spans="1:30" ht="14.25" x14ac:dyDescent="0.15">
      <c r="A362" s="12">
        <v>359</v>
      </c>
      <c r="B362" s="12">
        <v>20</v>
      </c>
      <c r="C362" s="12" t="s">
        <v>977</v>
      </c>
      <c r="D362" s="12" t="s">
        <v>978</v>
      </c>
      <c r="E362" s="12"/>
      <c r="F362" s="12" t="s">
        <v>979</v>
      </c>
      <c r="G362">
        <v>11610</v>
      </c>
      <c r="H362" s="12" t="s">
        <v>2056</v>
      </c>
      <c r="I362" s="12">
        <f>VLOOKUP(H362,基础资料!$A$2:$C$46,3,0)</f>
        <v>12</v>
      </c>
      <c r="J362" s="12" t="s">
        <v>18</v>
      </c>
      <c r="K362" s="12">
        <f>VLOOKUP(MID(J362,4,12),基础资料!$A$2:$C$46,3,0)</f>
        <v>9</v>
      </c>
      <c r="L362" s="12" t="s">
        <v>57</v>
      </c>
      <c r="M362" s="12">
        <f>VLOOKUP(L362,基础资料!$B$2:$C$46,2,0)</f>
        <v>14</v>
      </c>
      <c r="N362" s="12" t="s">
        <v>971</v>
      </c>
      <c r="O362" s="12">
        <f>VLOOKUP(LEFT(N362,2),基础资料!$B$2:$C$46,2,0)</f>
        <v>28</v>
      </c>
      <c r="P362" s="12" t="s">
        <v>19</v>
      </c>
      <c r="Q362" s="12">
        <f>VLOOKUP(LEFT(P362,2),基础资料!$B$2:$C$46,2,0)</f>
        <v>9</v>
      </c>
      <c r="R362" s="12"/>
      <c r="S362" s="18" t="s">
        <v>48</v>
      </c>
      <c r="T362" s="12" t="e">
        <f>VLOOKUP(S362,部门!$A$2:$B$49,2,0)</f>
        <v>#N/A</v>
      </c>
      <c r="U362" s="12" t="s">
        <v>735</v>
      </c>
      <c r="V362" s="15" t="s">
        <v>982</v>
      </c>
      <c r="W362" s="12">
        <f>IF(LEFT(V362,1)="b",VLOOKUP(V362,固定资产!$B$2:$C$838,2,0),VLOOKUP(VALUE(V362),固定资产!$B$2:$C$838,2,0))</f>
        <v>652</v>
      </c>
      <c r="X362" s="12" t="s">
        <v>980</v>
      </c>
      <c r="Y362" s="12">
        <f>VLOOKUP(X362,供应商!$A$1:$B$1045,2,0)</f>
        <v>208785</v>
      </c>
      <c r="Z362" s="12" t="s">
        <v>980</v>
      </c>
      <c r="AA362" s="12"/>
      <c r="AB362" s="12"/>
      <c r="AC362" s="12"/>
      <c r="AD362" s="12" t="s">
        <v>981</v>
      </c>
    </row>
    <row r="363" spans="1:30" ht="14.25" x14ac:dyDescent="0.15">
      <c r="A363" s="12">
        <v>360</v>
      </c>
      <c r="B363" s="12">
        <v>20</v>
      </c>
      <c r="C363" s="12" t="s">
        <v>983</v>
      </c>
      <c r="D363" s="12" t="s">
        <v>984</v>
      </c>
      <c r="E363" s="12"/>
      <c r="F363" s="12" t="s">
        <v>979</v>
      </c>
      <c r="G363">
        <v>11610</v>
      </c>
      <c r="H363" s="12" t="s">
        <v>2056</v>
      </c>
      <c r="I363" s="12">
        <f>VLOOKUP(H363,基础资料!$A$2:$C$46,3,0)</f>
        <v>12</v>
      </c>
      <c r="J363" s="12" t="s">
        <v>18</v>
      </c>
      <c r="K363" s="12">
        <f>VLOOKUP(MID(J363,4,12),基础资料!$A$2:$C$46,3,0)</f>
        <v>9</v>
      </c>
      <c r="L363" s="12" t="s">
        <v>57</v>
      </c>
      <c r="M363" s="12">
        <f>VLOOKUP(L363,基础资料!$B$2:$C$46,2,0)</f>
        <v>14</v>
      </c>
      <c r="N363" s="12" t="s">
        <v>971</v>
      </c>
      <c r="O363" s="12">
        <f>VLOOKUP(LEFT(N363,2),基础资料!$B$2:$C$46,2,0)</f>
        <v>28</v>
      </c>
      <c r="P363" s="12" t="s">
        <v>19</v>
      </c>
      <c r="Q363" s="12">
        <f>VLOOKUP(LEFT(P363,2),基础资料!$B$2:$C$46,2,0)</f>
        <v>9</v>
      </c>
      <c r="R363" s="12"/>
      <c r="S363" s="18" t="s">
        <v>48</v>
      </c>
      <c r="T363" s="12" t="e">
        <f>VLOOKUP(S363,部门!$A$2:$B$49,2,0)</f>
        <v>#N/A</v>
      </c>
      <c r="U363" s="12" t="s">
        <v>735</v>
      </c>
      <c r="V363" s="15">
        <v>497</v>
      </c>
      <c r="W363" s="12">
        <f>IF(LEFT(V363,1)="b",VLOOKUP(V363,固定资产!$B$2:$C$838,2,0),VLOOKUP(VALUE(V363),固定资产!$B$2:$C$838,2,0))</f>
        <v>511</v>
      </c>
      <c r="X363" s="12" t="s">
        <v>3263</v>
      </c>
      <c r="Y363" s="12" t="e">
        <f>VLOOKUP(X363,供应商!$A$1:$B$1045,2,0)</f>
        <v>#N/A</v>
      </c>
      <c r="Z363" s="12" t="s">
        <v>985</v>
      </c>
      <c r="AA363" s="12"/>
      <c r="AB363" s="12"/>
      <c r="AC363" s="12"/>
      <c r="AD363" s="12" t="s">
        <v>981</v>
      </c>
    </row>
    <row r="364" spans="1:30" ht="14.25" x14ac:dyDescent="0.15">
      <c r="A364" s="12">
        <v>361</v>
      </c>
      <c r="B364" s="12">
        <v>18</v>
      </c>
      <c r="C364" s="12" t="s">
        <v>986</v>
      </c>
      <c r="D364" s="12" t="s">
        <v>987</v>
      </c>
      <c r="E364" s="12"/>
      <c r="F364" s="12" t="s">
        <v>979</v>
      </c>
      <c r="G364">
        <v>11610</v>
      </c>
      <c r="H364" s="12" t="s">
        <v>2056</v>
      </c>
      <c r="I364" s="12">
        <f>VLOOKUP(H364,基础资料!$A$2:$C$46,3,0)</f>
        <v>12</v>
      </c>
      <c r="J364" s="12" t="s">
        <v>18</v>
      </c>
      <c r="K364" s="12">
        <f>VLOOKUP(MID(J364,4,12),基础资料!$A$2:$C$46,3,0)</f>
        <v>9</v>
      </c>
      <c r="L364" s="12" t="s">
        <v>57</v>
      </c>
      <c r="M364" s="12">
        <f>VLOOKUP(L364,基础资料!$B$2:$C$46,2,0)</f>
        <v>14</v>
      </c>
      <c r="N364" s="12" t="s">
        <v>971</v>
      </c>
      <c r="O364" s="12">
        <f>VLOOKUP(LEFT(N364,2),基础资料!$B$2:$C$46,2,0)</f>
        <v>28</v>
      </c>
      <c r="P364" s="12" t="s">
        <v>19</v>
      </c>
      <c r="Q364" s="12">
        <f>VLOOKUP(LEFT(P364,2),基础资料!$B$2:$C$46,2,0)</f>
        <v>9</v>
      </c>
      <c r="R364" s="12"/>
      <c r="S364" s="18" t="s">
        <v>48</v>
      </c>
      <c r="T364" s="12" t="e">
        <f>VLOOKUP(S364,部门!$A$2:$B$49,2,0)</f>
        <v>#N/A</v>
      </c>
      <c r="U364" s="12" t="s">
        <v>735</v>
      </c>
      <c r="V364" s="15">
        <v>386</v>
      </c>
      <c r="W364" s="12">
        <f>IF(LEFT(V364,1)="b",VLOOKUP(V364,固定资产!$B$2:$C$838,2,0),VLOOKUP(VALUE(V364),固定资产!$B$2:$C$838,2,0))</f>
        <v>388</v>
      </c>
      <c r="X364" s="12" t="s">
        <v>60</v>
      </c>
      <c r="Y364" s="12">
        <f>VLOOKUP(X364,供应商!$A$1:$B$1045,2,0)</f>
        <v>13405</v>
      </c>
      <c r="Z364" s="12" t="s">
        <v>980</v>
      </c>
      <c r="AA364" s="12"/>
      <c r="AB364" s="12"/>
      <c r="AC364" s="12"/>
      <c r="AD364" s="12" t="s">
        <v>981</v>
      </c>
    </row>
    <row r="365" spans="1:30" ht="14.25" x14ac:dyDescent="0.15">
      <c r="A365" s="12">
        <v>362</v>
      </c>
      <c r="B365" s="12">
        <v>2.2000000000000002</v>
      </c>
      <c r="C365" s="12" t="s">
        <v>988</v>
      </c>
      <c r="D365" s="12" t="s">
        <v>989</v>
      </c>
      <c r="E365" s="12"/>
      <c r="F365" s="12" t="s">
        <v>990</v>
      </c>
      <c r="G365">
        <v>11610</v>
      </c>
      <c r="H365" s="12" t="s">
        <v>2056</v>
      </c>
      <c r="I365" s="12">
        <f>VLOOKUP(H365,基础资料!$A$2:$C$46,3,0)</f>
        <v>12</v>
      </c>
      <c r="J365" s="12" t="s">
        <v>18</v>
      </c>
      <c r="K365" s="12">
        <f>VLOOKUP(MID(J365,4,12),基础资料!$A$2:$C$46,3,0)</f>
        <v>9</v>
      </c>
      <c r="L365" s="12" t="s">
        <v>57</v>
      </c>
      <c r="M365" s="12">
        <f>VLOOKUP(L365,基础资料!$B$2:$C$46,2,0)</f>
        <v>14</v>
      </c>
      <c r="N365" s="12" t="s">
        <v>971</v>
      </c>
      <c r="O365" s="12">
        <f>VLOOKUP(LEFT(N365,2),基础资料!$B$2:$C$46,2,0)</f>
        <v>28</v>
      </c>
      <c r="P365" s="12" t="s">
        <v>19</v>
      </c>
      <c r="Q365" s="12">
        <f>VLOOKUP(LEFT(P365,2),基础资料!$B$2:$C$46,2,0)</f>
        <v>9</v>
      </c>
      <c r="R365" s="12"/>
      <c r="S365" s="18" t="s">
        <v>48</v>
      </c>
      <c r="T365" s="12" t="e">
        <f>VLOOKUP(S365,部门!$A$2:$B$49,2,0)</f>
        <v>#N/A</v>
      </c>
      <c r="U365" s="12" t="s">
        <v>735</v>
      </c>
      <c r="V365" s="15" t="s">
        <v>994</v>
      </c>
      <c r="W365" s="12">
        <f>IF(LEFT(V365,1)="b",VLOOKUP(V365,固定资产!$B$2:$C$838,2,0),VLOOKUP(VALUE(V365),固定资产!$B$2:$C$838,2,0))</f>
        <v>633</v>
      </c>
      <c r="X365" s="12" t="s">
        <v>991</v>
      </c>
      <c r="Y365" s="12" t="e">
        <f>VLOOKUP(X365,供应商!$A$1:$B$1045,2,0)</f>
        <v>#N/A</v>
      </c>
      <c r="Z365" s="12" t="s">
        <v>992</v>
      </c>
      <c r="AA365" s="12"/>
      <c r="AB365" s="12"/>
      <c r="AC365" s="12"/>
      <c r="AD365" s="12" t="s">
        <v>993</v>
      </c>
    </row>
    <row r="366" spans="1:30" ht="14.25" x14ac:dyDescent="0.15">
      <c r="A366" s="12">
        <v>363</v>
      </c>
      <c r="B366" s="12">
        <v>2.2000000000000002</v>
      </c>
      <c r="C366" s="12" t="s">
        <v>995</v>
      </c>
      <c r="D366" s="12" t="s">
        <v>989</v>
      </c>
      <c r="E366" s="12"/>
      <c r="F366" s="12" t="s">
        <v>990</v>
      </c>
      <c r="G366">
        <v>11610</v>
      </c>
      <c r="H366" s="12" t="s">
        <v>2056</v>
      </c>
      <c r="I366" s="12">
        <f>VLOOKUP(H366,基础资料!$A$2:$C$46,3,0)</f>
        <v>12</v>
      </c>
      <c r="J366" s="12" t="s">
        <v>18</v>
      </c>
      <c r="K366" s="12">
        <f>VLOOKUP(MID(J366,4,12),基础资料!$A$2:$C$46,3,0)</f>
        <v>9</v>
      </c>
      <c r="L366" s="12" t="s">
        <v>57</v>
      </c>
      <c r="M366" s="12">
        <f>VLOOKUP(L366,基础资料!$B$2:$C$46,2,0)</f>
        <v>14</v>
      </c>
      <c r="N366" s="12" t="s">
        <v>971</v>
      </c>
      <c r="O366" s="12">
        <f>VLOOKUP(LEFT(N366,2),基础资料!$B$2:$C$46,2,0)</f>
        <v>28</v>
      </c>
      <c r="P366" s="12" t="s">
        <v>19</v>
      </c>
      <c r="Q366" s="12">
        <f>VLOOKUP(LEFT(P366,2),基础资料!$B$2:$C$46,2,0)</f>
        <v>9</v>
      </c>
      <c r="R366" s="12"/>
      <c r="S366" s="18" t="s">
        <v>48</v>
      </c>
      <c r="T366" s="12" t="e">
        <f>VLOOKUP(S366,部门!$A$2:$B$49,2,0)</f>
        <v>#N/A</v>
      </c>
      <c r="U366" s="12" t="s">
        <v>735</v>
      </c>
      <c r="V366" s="15" t="s">
        <v>994</v>
      </c>
      <c r="W366" s="12">
        <f>IF(LEFT(V366,1)="b",VLOOKUP(V366,固定资产!$B$2:$C$838,2,0),VLOOKUP(VALUE(V366),固定资产!$B$2:$C$838,2,0))</f>
        <v>633</v>
      </c>
      <c r="X366" s="12" t="s">
        <v>991</v>
      </c>
      <c r="Y366" s="12" t="e">
        <f>VLOOKUP(X366,供应商!$A$1:$B$1045,2,0)</f>
        <v>#N/A</v>
      </c>
      <c r="Z366" s="12" t="s">
        <v>992</v>
      </c>
      <c r="AA366" s="12"/>
      <c r="AB366" s="12"/>
      <c r="AC366" s="12"/>
      <c r="AD366" s="12" t="s">
        <v>993</v>
      </c>
    </row>
    <row r="367" spans="1:30" ht="14.25" x14ac:dyDescent="0.15">
      <c r="A367" s="12">
        <v>364</v>
      </c>
      <c r="B367" s="12">
        <v>2.2000000000000002</v>
      </c>
      <c r="C367" s="12" t="s">
        <v>996</v>
      </c>
      <c r="D367" s="12" t="s">
        <v>997</v>
      </c>
      <c r="E367" s="12"/>
      <c r="F367" s="12">
        <v>0</v>
      </c>
      <c r="G367">
        <v>11610</v>
      </c>
      <c r="H367" s="12" t="s">
        <v>2056</v>
      </c>
      <c r="I367" s="12">
        <f>VLOOKUP(H367,基础资料!$A$2:$C$46,3,0)</f>
        <v>12</v>
      </c>
      <c r="J367" s="12" t="s">
        <v>18</v>
      </c>
      <c r="K367" s="12">
        <f>VLOOKUP(MID(J367,4,12),基础资料!$A$2:$C$46,3,0)</f>
        <v>9</v>
      </c>
      <c r="L367" s="12" t="s">
        <v>57</v>
      </c>
      <c r="M367" s="12">
        <f>VLOOKUP(L367,基础资料!$B$2:$C$46,2,0)</f>
        <v>14</v>
      </c>
      <c r="N367" s="12" t="s">
        <v>971</v>
      </c>
      <c r="O367" s="12">
        <f>VLOOKUP(LEFT(N367,2),基础资料!$B$2:$C$46,2,0)</f>
        <v>28</v>
      </c>
      <c r="P367" s="12" t="s">
        <v>19</v>
      </c>
      <c r="Q367" s="12">
        <f>VLOOKUP(LEFT(P367,2),基础资料!$B$2:$C$46,2,0)</f>
        <v>9</v>
      </c>
      <c r="R367" s="12"/>
      <c r="S367" s="18" t="s">
        <v>48</v>
      </c>
      <c r="T367" s="12" t="e">
        <f>VLOOKUP(S367,部门!$A$2:$B$49,2,0)</f>
        <v>#N/A</v>
      </c>
      <c r="U367" s="12" t="s">
        <v>52</v>
      </c>
      <c r="V367" s="15" t="s">
        <v>1000</v>
      </c>
      <c r="W367" s="12">
        <f>IF(LEFT(V367,1)="b",VLOOKUP(V367,固定资产!$B$2:$C$838,2,0),VLOOKUP(VALUE(V367),固定资产!$B$2:$C$838,2,0))</f>
        <v>514</v>
      </c>
      <c r="X367" s="12" t="s">
        <v>998</v>
      </c>
      <c r="Y367" s="12">
        <f>VLOOKUP(X367,供应商!$A$1:$B$1045,2,0)</f>
        <v>77094</v>
      </c>
      <c r="Z367" s="12"/>
      <c r="AA367" s="12"/>
      <c r="AB367" s="12"/>
      <c r="AC367" s="12"/>
      <c r="AD367" s="12" t="s">
        <v>999</v>
      </c>
    </row>
    <row r="368" spans="1:30" ht="14.25" x14ac:dyDescent="0.15">
      <c r="A368" s="12">
        <v>365</v>
      </c>
      <c r="B368" s="12">
        <v>2.2000000000000002</v>
      </c>
      <c r="C368" s="12" t="s">
        <v>1001</v>
      </c>
      <c r="D368" s="12" t="s">
        <v>997</v>
      </c>
      <c r="E368" s="12"/>
      <c r="F368" s="12">
        <v>0</v>
      </c>
      <c r="G368">
        <v>11610</v>
      </c>
      <c r="H368" s="12" t="s">
        <v>2056</v>
      </c>
      <c r="I368" s="12">
        <f>VLOOKUP(H368,基础资料!$A$2:$C$46,3,0)</f>
        <v>12</v>
      </c>
      <c r="J368" s="12" t="s">
        <v>18</v>
      </c>
      <c r="K368" s="12">
        <f>VLOOKUP(MID(J368,4,12),基础资料!$A$2:$C$46,3,0)</f>
        <v>9</v>
      </c>
      <c r="L368" s="12" t="s">
        <v>57</v>
      </c>
      <c r="M368" s="12">
        <f>VLOOKUP(L368,基础资料!$B$2:$C$46,2,0)</f>
        <v>14</v>
      </c>
      <c r="N368" s="12" t="s">
        <v>971</v>
      </c>
      <c r="O368" s="12">
        <f>VLOOKUP(LEFT(N368,2),基础资料!$B$2:$C$46,2,0)</f>
        <v>28</v>
      </c>
      <c r="P368" s="12" t="s">
        <v>19</v>
      </c>
      <c r="Q368" s="12">
        <f>VLOOKUP(LEFT(P368,2),基础资料!$B$2:$C$46,2,0)</f>
        <v>9</v>
      </c>
      <c r="R368" s="12"/>
      <c r="S368" s="18" t="s">
        <v>48</v>
      </c>
      <c r="T368" s="12" t="e">
        <f>VLOOKUP(S368,部门!$A$2:$B$49,2,0)</f>
        <v>#N/A</v>
      </c>
      <c r="U368" s="12" t="s">
        <v>52</v>
      </c>
      <c r="V368" s="15" t="s">
        <v>1000</v>
      </c>
      <c r="W368" s="12">
        <f>IF(LEFT(V368,1)="b",VLOOKUP(V368,固定资产!$B$2:$C$838,2,0),VLOOKUP(VALUE(V368),固定资产!$B$2:$C$838,2,0))</f>
        <v>514</v>
      </c>
      <c r="X368" s="12" t="s">
        <v>998</v>
      </c>
      <c r="Y368" s="12">
        <f>VLOOKUP(X368,供应商!$A$1:$B$1045,2,0)</f>
        <v>77094</v>
      </c>
      <c r="Z368" s="12"/>
      <c r="AA368" s="12"/>
      <c r="AB368" s="12"/>
      <c r="AC368" s="12"/>
      <c r="AD368" s="12" t="s">
        <v>999</v>
      </c>
    </row>
    <row r="369" spans="1:30" ht="14.25" x14ac:dyDescent="0.15">
      <c r="A369" s="12">
        <v>366</v>
      </c>
      <c r="B369" s="12">
        <v>2.2000000000000002</v>
      </c>
      <c r="C369" s="12" t="s">
        <v>1002</v>
      </c>
      <c r="D369" s="12" t="s">
        <v>997</v>
      </c>
      <c r="E369" s="12"/>
      <c r="F369" s="12">
        <v>0</v>
      </c>
      <c r="G369">
        <v>11610</v>
      </c>
      <c r="H369" s="12" t="s">
        <v>2056</v>
      </c>
      <c r="I369" s="12">
        <f>VLOOKUP(H369,基础资料!$A$2:$C$46,3,0)</f>
        <v>12</v>
      </c>
      <c r="J369" s="12" t="s">
        <v>18</v>
      </c>
      <c r="K369" s="12">
        <f>VLOOKUP(MID(J369,4,12),基础资料!$A$2:$C$46,3,0)</f>
        <v>9</v>
      </c>
      <c r="L369" s="12" t="s">
        <v>57</v>
      </c>
      <c r="M369" s="12">
        <f>VLOOKUP(L369,基础资料!$B$2:$C$46,2,0)</f>
        <v>14</v>
      </c>
      <c r="N369" s="12" t="s">
        <v>971</v>
      </c>
      <c r="O369" s="12">
        <f>VLOOKUP(LEFT(N369,2),基础资料!$B$2:$C$46,2,0)</f>
        <v>28</v>
      </c>
      <c r="P369" s="12" t="s">
        <v>19</v>
      </c>
      <c r="Q369" s="12">
        <f>VLOOKUP(LEFT(P369,2),基础资料!$B$2:$C$46,2,0)</f>
        <v>9</v>
      </c>
      <c r="R369" s="12"/>
      <c r="S369" s="18" t="s">
        <v>48</v>
      </c>
      <c r="T369" s="12" t="e">
        <f>VLOOKUP(S369,部门!$A$2:$B$49,2,0)</f>
        <v>#N/A</v>
      </c>
      <c r="U369" s="12" t="s">
        <v>52</v>
      </c>
      <c r="V369" s="15" t="s">
        <v>1000</v>
      </c>
      <c r="W369" s="12">
        <f>IF(LEFT(V369,1)="b",VLOOKUP(V369,固定资产!$B$2:$C$838,2,0),VLOOKUP(VALUE(V369),固定资产!$B$2:$C$838,2,0))</f>
        <v>514</v>
      </c>
      <c r="X369" s="12" t="s">
        <v>998</v>
      </c>
      <c r="Y369" s="12">
        <f>VLOOKUP(X369,供应商!$A$1:$B$1045,2,0)</f>
        <v>77094</v>
      </c>
      <c r="Z369" s="12"/>
      <c r="AA369" s="12"/>
      <c r="AB369" s="12"/>
      <c r="AC369" s="12"/>
      <c r="AD369" s="12" t="s">
        <v>999</v>
      </c>
    </row>
    <row r="370" spans="1:30" ht="14.25" x14ac:dyDescent="0.15">
      <c r="A370" s="12">
        <v>367</v>
      </c>
      <c r="B370" s="12">
        <v>2.2000000000000002</v>
      </c>
      <c r="C370" s="12" t="s">
        <v>1003</v>
      </c>
      <c r="D370" s="12" t="s">
        <v>997</v>
      </c>
      <c r="E370" s="12"/>
      <c r="F370" s="12">
        <v>0</v>
      </c>
      <c r="G370">
        <v>11610</v>
      </c>
      <c r="H370" s="12" t="s">
        <v>2056</v>
      </c>
      <c r="I370" s="12">
        <f>VLOOKUP(H370,基础资料!$A$2:$C$46,3,0)</f>
        <v>12</v>
      </c>
      <c r="J370" s="12" t="s">
        <v>18</v>
      </c>
      <c r="K370" s="12">
        <f>VLOOKUP(MID(J370,4,12),基础资料!$A$2:$C$46,3,0)</f>
        <v>9</v>
      </c>
      <c r="L370" s="12" t="s">
        <v>57</v>
      </c>
      <c r="M370" s="12">
        <f>VLOOKUP(L370,基础资料!$B$2:$C$46,2,0)</f>
        <v>14</v>
      </c>
      <c r="N370" s="12" t="s">
        <v>971</v>
      </c>
      <c r="O370" s="12">
        <f>VLOOKUP(LEFT(N370,2),基础资料!$B$2:$C$46,2,0)</f>
        <v>28</v>
      </c>
      <c r="P370" s="12" t="s">
        <v>19</v>
      </c>
      <c r="Q370" s="12">
        <f>VLOOKUP(LEFT(P370,2),基础资料!$B$2:$C$46,2,0)</f>
        <v>9</v>
      </c>
      <c r="R370" s="12"/>
      <c r="S370" s="18" t="s">
        <v>48</v>
      </c>
      <c r="T370" s="12" t="e">
        <f>VLOOKUP(S370,部门!$A$2:$B$49,2,0)</f>
        <v>#N/A</v>
      </c>
      <c r="U370" s="12" t="s">
        <v>52</v>
      </c>
      <c r="V370" s="15" t="s">
        <v>1000</v>
      </c>
      <c r="W370" s="12">
        <f>IF(LEFT(V370,1)="b",VLOOKUP(V370,固定资产!$B$2:$C$838,2,0),VLOOKUP(VALUE(V370),固定资产!$B$2:$C$838,2,0))</f>
        <v>514</v>
      </c>
      <c r="X370" s="12" t="s">
        <v>998</v>
      </c>
      <c r="Y370" s="12">
        <f>VLOOKUP(X370,供应商!$A$1:$B$1045,2,0)</f>
        <v>77094</v>
      </c>
      <c r="Z370" s="12"/>
      <c r="AA370" s="12"/>
      <c r="AB370" s="12"/>
      <c r="AC370" s="12"/>
      <c r="AD370" s="12" t="s">
        <v>999</v>
      </c>
    </row>
    <row r="371" spans="1:30" ht="14.25" x14ac:dyDescent="0.15">
      <c r="A371" s="12">
        <v>368</v>
      </c>
      <c r="B371" s="12">
        <v>15</v>
      </c>
      <c r="C371" s="12" t="s">
        <v>1004</v>
      </c>
      <c r="D371" s="12" t="s">
        <v>1005</v>
      </c>
      <c r="E371" s="12"/>
      <c r="F371" s="12" t="s">
        <v>1006</v>
      </c>
      <c r="G371">
        <v>11610</v>
      </c>
      <c r="H371" s="12" t="s">
        <v>2056</v>
      </c>
      <c r="I371" s="12">
        <f>VLOOKUP(H371,基础资料!$A$2:$C$46,3,0)</f>
        <v>12</v>
      </c>
      <c r="J371" s="12" t="s">
        <v>18</v>
      </c>
      <c r="K371" s="12">
        <f>VLOOKUP(MID(J371,4,12),基础资料!$A$2:$C$46,3,0)</f>
        <v>9</v>
      </c>
      <c r="L371" s="12" t="s">
        <v>57</v>
      </c>
      <c r="M371" s="12">
        <f>VLOOKUP(L371,基础资料!$B$2:$C$46,2,0)</f>
        <v>14</v>
      </c>
      <c r="N371" s="12" t="s">
        <v>971</v>
      </c>
      <c r="O371" s="12">
        <f>VLOOKUP(LEFT(N371,2),基础资料!$B$2:$C$46,2,0)</f>
        <v>28</v>
      </c>
      <c r="P371" s="12" t="s">
        <v>19</v>
      </c>
      <c r="Q371" s="12">
        <f>VLOOKUP(LEFT(P371,2),基础资料!$B$2:$C$46,2,0)</f>
        <v>9</v>
      </c>
      <c r="R371" s="12"/>
      <c r="S371" s="18" t="s">
        <v>48</v>
      </c>
      <c r="T371" s="12" t="e">
        <f>VLOOKUP(S371,部门!$A$2:$B$49,2,0)</f>
        <v>#N/A</v>
      </c>
      <c r="U371" s="12" t="s">
        <v>735</v>
      </c>
      <c r="V371" s="15" t="s">
        <v>1010</v>
      </c>
      <c r="W371" s="12">
        <f>IF(LEFT(V371,1)="b",VLOOKUP(V371,固定资产!$B$2:$C$838,2,0),VLOOKUP(VALUE(V371),固定资产!$B$2:$C$838,2,0))</f>
        <v>667</v>
      </c>
      <c r="X371" s="12" t="s">
        <v>1007</v>
      </c>
      <c r="Y371" s="12" t="e">
        <f>VLOOKUP(X371,供应商!$A$1:$B$1045,2,0)</f>
        <v>#N/A</v>
      </c>
      <c r="Z371" s="12" t="s">
        <v>1008</v>
      </c>
      <c r="AA371" s="12"/>
      <c r="AB371" s="12"/>
      <c r="AC371" s="12"/>
      <c r="AD371" s="12" t="s">
        <v>1009</v>
      </c>
    </row>
    <row r="372" spans="1:30" ht="14.25" x14ac:dyDescent="0.15">
      <c r="A372" s="12">
        <v>369</v>
      </c>
      <c r="B372" s="12">
        <v>11</v>
      </c>
      <c r="C372" s="12" t="s">
        <v>1011</v>
      </c>
      <c r="D372" s="12" t="s">
        <v>1012</v>
      </c>
      <c r="E372" s="12"/>
      <c r="F372" s="12" t="s">
        <v>1013</v>
      </c>
      <c r="G372">
        <v>11610</v>
      </c>
      <c r="H372" s="12" t="s">
        <v>2056</v>
      </c>
      <c r="I372" s="12">
        <f>VLOOKUP(H372,基础资料!$A$2:$C$46,3,0)</f>
        <v>12</v>
      </c>
      <c r="J372" s="12" t="s">
        <v>18</v>
      </c>
      <c r="K372" s="12">
        <f>VLOOKUP(MID(J372,4,12),基础资料!$A$2:$C$46,3,0)</f>
        <v>9</v>
      </c>
      <c r="L372" s="12" t="s">
        <v>57</v>
      </c>
      <c r="M372" s="12">
        <f>VLOOKUP(L372,基础资料!$B$2:$C$46,2,0)</f>
        <v>14</v>
      </c>
      <c r="N372" s="12" t="s">
        <v>971</v>
      </c>
      <c r="O372" s="12">
        <f>VLOOKUP(LEFT(N372,2),基础资料!$B$2:$C$46,2,0)</f>
        <v>28</v>
      </c>
      <c r="P372" s="12" t="s">
        <v>19</v>
      </c>
      <c r="Q372" s="12">
        <f>VLOOKUP(LEFT(P372,2),基础资料!$B$2:$C$46,2,0)</f>
        <v>9</v>
      </c>
      <c r="R372" s="12"/>
      <c r="S372" s="18" t="s">
        <v>48</v>
      </c>
      <c r="T372" s="12" t="e">
        <f>VLOOKUP(S372,部门!$A$2:$B$49,2,0)</f>
        <v>#N/A</v>
      </c>
      <c r="U372" s="12" t="s">
        <v>735</v>
      </c>
      <c r="V372" s="15" t="s">
        <v>1016</v>
      </c>
      <c r="W372" s="12">
        <f>IF(LEFT(V372,1)="b",VLOOKUP(V372,固定资产!$B$2:$C$838,2,0),VLOOKUP(VALUE(V372),固定资产!$B$2:$C$838,2,0))</f>
        <v>663</v>
      </c>
      <c r="X372" s="12" t="s">
        <v>1014</v>
      </c>
      <c r="Y372" s="12">
        <f>VLOOKUP(X372,供应商!$A$1:$B$1045,2,0)</f>
        <v>69943</v>
      </c>
      <c r="Z372" s="12" t="s">
        <v>157</v>
      </c>
      <c r="AA372" s="12"/>
      <c r="AB372" s="12"/>
      <c r="AC372" s="12"/>
      <c r="AD372" s="12" t="s">
        <v>1015</v>
      </c>
    </row>
    <row r="373" spans="1:30" ht="14.25" x14ac:dyDescent="0.15">
      <c r="A373" s="12">
        <v>370</v>
      </c>
      <c r="B373" s="12">
        <v>7.5</v>
      </c>
      <c r="C373" s="12" t="s">
        <v>1017</v>
      </c>
      <c r="D373" s="12" t="s">
        <v>1018</v>
      </c>
      <c r="E373" s="12"/>
      <c r="F373" s="12" t="s">
        <v>1019</v>
      </c>
      <c r="G373">
        <v>11610</v>
      </c>
      <c r="H373" s="12" t="s">
        <v>2056</v>
      </c>
      <c r="I373" s="12">
        <f>VLOOKUP(H373,基础资料!$A$2:$C$46,3,0)</f>
        <v>12</v>
      </c>
      <c r="J373" s="12" t="s">
        <v>18</v>
      </c>
      <c r="K373" s="12">
        <f>VLOOKUP(MID(J373,4,12),基础资料!$A$2:$C$46,3,0)</f>
        <v>9</v>
      </c>
      <c r="L373" s="12" t="s">
        <v>57</v>
      </c>
      <c r="M373" s="12">
        <f>VLOOKUP(L373,基础资料!$B$2:$C$46,2,0)</f>
        <v>14</v>
      </c>
      <c r="N373" s="12" t="s">
        <v>971</v>
      </c>
      <c r="O373" s="12">
        <f>VLOOKUP(LEFT(N373,2),基础资料!$B$2:$C$46,2,0)</f>
        <v>28</v>
      </c>
      <c r="P373" s="12" t="s">
        <v>19</v>
      </c>
      <c r="Q373" s="12">
        <f>VLOOKUP(LEFT(P373,2),基础资料!$B$2:$C$46,2,0)</f>
        <v>9</v>
      </c>
      <c r="R373" s="12"/>
      <c r="S373" s="18" t="s">
        <v>48</v>
      </c>
      <c r="T373" s="12" t="e">
        <f>VLOOKUP(S373,部门!$A$2:$B$49,2,0)</f>
        <v>#N/A</v>
      </c>
      <c r="U373" s="12" t="s">
        <v>735</v>
      </c>
      <c r="V373" s="15">
        <v>167</v>
      </c>
      <c r="W373" s="12">
        <f>IF(LEFT(V373,1)="b",VLOOKUP(V373,固定资产!$B$2:$C$838,2,0),VLOOKUP(VALUE(V373),固定资产!$B$2:$C$838,2,0))</f>
        <v>168</v>
      </c>
      <c r="X373" s="12" t="s">
        <v>60</v>
      </c>
      <c r="Y373" s="12">
        <f>VLOOKUP(X373,供应商!$A$1:$B$1045,2,0)</f>
        <v>13405</v>
      </c>
      <c r="Z373" s="12" t="s">
        <v>1020</v>
      </c>
      <c r="AA373" s="12"/>
      <c r="AB373" s="12"/>
      <c r="AC373" s="12"/>
      <c r="AD373" s="12" t="s">
        <v>1021</v>
      </c>
    </row>
    <row r="374" spans="1:30" ht="14.25" x14ac:dyDescent="0.15">
      <c r="A374" s="12">
        <v>371</v>
      </c>
      <c r="B374" s="12">
        <v>4</v>
      </c>
      <c r="C374" s="12" t="s">
        <v>1022</v>
      </c>
      <c r="D374" s="12" t="s">
        <v>1023</v>
      </c>
      <c r="E374" s="12"/>
      <c r="F374" s="12" t="s">
        <v>1024</v>
      </c>
      <c r="G374">
        <v>11610</v>
      </c>
      <c r="H374" s="12" t="s">
        <v>2056</v>
      </c>
      <c r="I374" s="12">
        <f>VLOOKUP(H374,基础资料!$A$2:$C$46,3,0)</f>
        <v>12</v>
      </c>
      <c r="J374" s="12" t="s">
        <v>18</v>
      </c>
      <c r="K374" s="12">
        <f>VLOOKUP(MID(J374,4,12),基础资料!$A$2:$C$46,3,0)</f>
        <v>9</v>
      </c>
      <c r="L374" s="12" t="s">
        <v>57</v>
      </c>
      <c r="M374" s="12">
        <f>VLOOKUP(L374,基础资料!$B$2:$C$46,2,0)</f>
        <v>14</v>
      </c>
      <c r="N374" s="12" t="s">
        <v>971</v>
      </c>
      <c r="O374" s="12">
        <f>VLOOKUP(LEFT(N374,2),基础资料!$B$2:$C$46,2,0)</f>
        <v>28</v>
      </c>
      <c r="P374" s="12" t="s">
        <v>19</v>
      </c>
      <c r="Q374" s="12">
        <f>VLOOKUP(LEFT(P374,2),基础资料!$B$2:$C$46,2,0)</f>
        <v>9</v>
      </c>
      <c r="R374" s="12"/>
      <c r="S374" s="18" t="s">
        <v>48</v>
      </c>
      <c r="T374" s="12" t="e">
        <f>VLOOKUP(S374,部门!$A$2:$B$49,2,0)</f>
        <v>#N/A</v>
      </c>
      <c r="U374" s="12" t="s">
        <v>735</v>
      </c>
      <c r="V374" s="15"/>
      <c r="W374" s="12" t="e">
        <f>IF(LEFT(V374,1)="b",VLOOKUP(V374,固定资产!$B$2:$C$838,2,0),VLOOKUP(VALUE(V374),固定资产!$B$2:$C$838,2,0))</f>
        <v>#N/A</v>
      </c>
      <c r="X374" s="12"/>
      <c r="Y374" s="12" t="e">
        <f>VLOOKUP(X374,供应商!$A$1:$B$1045,2,0)</f>
        <v>#N/A</v>
      </c>
      <c r="Z374" s="12" t="s">
        <v>157</v>
      </c>
      <c r="AA374" s="12"/>
      <c r="AB374" s="12"/>
      <c r="AC374" s="12"/>
      <c r="AD374" s="12" t="s">
        <v>1025</v>
      </c>
    </row>
    <row r="375" spans="1:30" ht="14.25" x14ac:dyDescent="0.15">
      <c r="A375" s="12">
        <v>372</v>
      </c>
      <c r="B375" s="12">
        <v>4</v>
      </c>
      <c r="C375" s="12" t="s">
        <v>1026</v>
      </c>
      <c r="D375" s="12" t="s">
        <v>1027</v>
      </c>
      <c r="E375" s="12"/>
      <c r="F375" s="12" t="s">
        <v>1028</v>
      </c>
      <c r="G375">
        <v>11610</v>
      </c>
      <c r="H375" s="12" t="s">
        <v>2056</v>
      </c>
      <c r="I375" s="12">
        <f>VLOOKUP(H375,基础资料!$A$2:$C$46,3,0)</f>
        <v>12</v>
      </c>
      <c r="J375" s="12" t="s">
        <v>18</v>
      </c>
      <c r="K375" s="12">
        <f>VLOOKUP(MID(J375,4,12),基础资料!$A$2:$C$46,3,0)</f>
        <v>9</v>
      </c>
      <c r="L375" s="12" t="s">
        <v>57</v>
      </c>
      <c r="M375" s="12">
        <f>VLOOKUP(L375,基础资料!$B$2:$C$46,2,0)</f>
        <v>14</v>
      </c>
      <c r="N375" s="12" t="s">
        <v>971</v>
      </c>
      <c r="O375" s="12">
        <f>VLOOKUP(LEFT(N375,2),基础资料!$B$2:$C$46,2,0)</f>
        <v>28</v>
      </c>
      <c r="P375" s="12" t="s">
        <v>19</v>
      </c>
      <c r="Q375" s="12">
        <f>VLOOKUP(LEFT(P375,2),基础资料!$B$2:$C$46,2,0)</f>
        <v>9</v>
      </c>
      <c r="R375" s="12"/>
      <c r="S375" s="18" t="s">
        <v>48</v>
      </c>
      <c r="T375" s="12" t="e">
        <f>VLOOKUP(S375,部门!$A$2:$B$49,2,0)</f>
        <v>#N/A</v>
      </c>
      <c r="U375" s="12" t="s">
        <v>735</v>
      </c>
      <c r="V375" s="15"/>
      <c r="W375" s="12" t="e">
        <f>IF(LEFT(V375,1)="b",VLOOKUP(V375,固定资产!$B$2:$C$838,2,0),VLOOKUP(VALUE(V375),固定资产!$B$2:$C$838,2,0))</f>
        <v>#N/A</v>
      </c>
      <c r="X375" s="12"/>
      <c r="Y375" s="12" t="e">
        <f>VLOOKUP(X375,供应商!$A$1:$B$1045,2,0)</f>
        <v>#N/A</v>
      </c>
      <c r="Z375" s="12" t="s">
        <v>157</v>
      </c>
      <c r="AA375" s="12"/>
      <c r="AB375" s="12"/>
      <c r="AC375" s="12"/>
      <c r="AD375" s="12" t="s">
        <v>1029</v>
      </c>
    </row>
    <row r="376" spans="1:30" ht="14.25" x14ac:dyDescent="0.15">
      <c r="A376" s="12">
        <v>373</v>
      </c>
      <c r="B376" s="12">
        <v>11</v>
      </c>
      <c r="C376" s="12" t="s">
        <v>1030</v>
      </c>
      <c r="D376" s="12" t="s">
        <v>1031</v>
      </c>
      <c r="E376" s="12"/>
      <c r="F376" s="12" t="s">
        <v>1032</v>
      </c>
      <c r="G376">
        <v>11610</v>
      </c>
      <c r="H376" s="12" t="s">
        <v>2056</v>
      </c>
      <c r="I376" s="12">
        <f>VLOOKUP(H376,基础资料!$A$2:$C$46,3,0)</f>
        <v>12</v>
      </c>
      <c r="J376" s="12" t="s">
        <v>18</v>
      </c>
      <c r="K376" s="12">
        <f>VLOOKUP(MID(J376,4,12),基础资料!$A$2:$C$46,3,0)</f>
        <v>9</v>
      </c>
      <c r="L376" s="12" t="s">
        <v>57</v>
      </c>
      <c r="M376" s="12">
        <f>VLOOKUP(L376,基础资料!$B$2:$C$46,2,0)</f>
        <v>14</v>
      </c>
      <c r="N376" s="12" t="s">
        <v>971</v>
      </c>
      <c r="O376" s="12">
        <f>VLOOKUP(LEFT(N376,2),基础资料!$B$2:$C$46,2,0)</f>
        <v>28</v>
      </c>
      <c r="P376" s="12" t="s">
        <v>19</v>
      </c>
      <c r="Q376" s="12">
        <f>VLOOKUP(LEFT(P376,2),基础资料!$B$2:$C$46,2,0)</f>
        <v>9</v>
      </c>
      <c r="R376" s="12"/>
      <c r="S376" s="18" t="s">
        <v>48</v>
      </c>
      <c r="T376" s="12" t="e">
        <f>VLOOKUP(S376,部门!$A$2:$B$49,2,0)</f>
        <v>#N/A</v>
      </c>
      <c r="U376" s="12" t="s">
        <v>735</v>
      </c>
      <c r="V376" s="15"/>
      <c r="W376" s="12" t="e">
        <f>IF(LEFT(V376,1)="b",VLOOKUP(V376,固定资产!$B$2:$C$838,2,0),VLOOKUP(VALUE(V376),固定资产!$B$2:$C$838,2,0))</f>
        <v>#N/A</v>
      </c>
      <c r="X376" s="12"/>
      <c r="Y376" s="12" t="e">
        <f>VLOOKUP(X376,供应商!$A$1:$B$1045,2,0)</f>
        <v>#N/A</v>
      </c>
      <c r="Z376" s="12" t="s">
        <v>992</v>
      </c>
      <c r="AA376" s="12"/>
      <c r="AB376" s="12"/>
      <c r="AC376" s="12"/>
      <c r="AD376" s="12" t="s">
        <v>1033</v>
      </c>
    </row>
    <row r="377" spans="1:30" ht="14.25" x14ac:dyDescent="0.15">
      <c r="A377" s="12">
        <v>374</v>
      </c>
      <c r="B377" s="12">
        <v>11</v>
      </c>
      <c r="C377" s="12" t="s">
        <v>1034</v>
      </c>
      <c r="D377" s="12" t="s">
        <v>1031</v>
      </c>
      <c r="E377" s="12"/>
      <c r="F377" s="12" t="s">
        <v>1032</v>
      </c>
      <c r="G377">
        <v>11610</v>
      </c>
      <c r="H377" s="12" t="s">
        <v>2056</v>
      </c>
      <c r="I377" s="12">
        <f>VLOOKUP(H377,基础资料!$A$2:$C$46,3,0)</f>
        <v>12</v>
      </c>
      <c r="J377" s="12" t="s">
        <v>18</v>
      </c>
      <c r="K377" s="12">
        <f>VLOOKUP(MID(J377,4,12),基础资料!$A$2:$C$46,3,0)</f>
        <v>9</v>
      </c>
      <c r="L377" s="12" t="s">
        <v>57</v>
      </c>
      <c r="M377" s="12">
        <f>VLOOKUP(L377,基础资料!$B$2:$C$46,2,0)</f>
        <v>14</v>
      </c>
      <c r="N377" s="12" t="s">
        <v>971</v>
      </c>
      <c r="O377" s="12">
        <f>VLOOKUP(LEFT(N377,2),基础资料!$B$2:$C$46,2,0)</f>
        <v>28</v>
      </c>
      <c r="P377" s="12" t="s">
        <v>19</v>
      </c>
      <c r="Q377" s="12">
        <f>VLOOKUP(LEFT(P377,2),基础资料!$B$2:$C$46,2,0)</f>
        <v>9</v>
      </c>
      <c r="R377" s="12"/>
      <c r="S377" s="18" t="s">
        <v>48</v>
      </c>
      <c r="T377" s="12" t="e">
        <f>VLOOKUP(S377,部门!$A$2:$B$49,2,0)</f>
        <v>#N/A</v>
      </c>
      <c r="U377" s="12" t="s">
        <v>735</v>
      </c>
      <c r="V377" s="15"/>
      <c r="W377" s="12" t="e">
        <f>IF(LEFT(V377,1)="b",VLOOKUP(V377,固定资产!$B$2:$C$838,2,0),VLOOKUP(VALUE(V377),固定资产!$B$2:$C$838,2,0))</f>
        <v>#N/A</v>
      </c>
      <c r="X377" s="12"/>
      <c r="Y377" s="12" t="e">
        <f>VLOOKUP(X377,供应商!$A$1:$B$1045,2,0)</f>
        <v>#N/A</v>
      </c>
      <c r="Z377" s="12" t="s">
        <v>992</v>
      </c>
      <c r="AA377" s="12"/>
      <c r="AB377" s="12"/>
      <c r="AC377" s="12"/>
      <c r="AD377" s="12" t="s">
        <v>1033</v>
      </c>
    </row>
    <row r="378" spans="1:30" ht="14.25" x14ac:dyDescent="0.15">
      <c r="A378" s="12">
        <v>375</v>
      </c>
      <c r="B378" s="12">
        <v>0.5</v>
      </c>
      <c r="C378" s="12" t="s">
        <v>1035</v>
      </c>
      <c r="D378" s="12" t="s">
        <v>1038</v>
      </c>
      <c r="E378" s="12"/>
      <c r="F378" s="12" t="s">
        <v>1039</v>
      </c>
      <c r="G378">
        <v>11610</v>
      </c>
      <c r="H378" s="12" t="s">
        <v>2056</v>
      </c>
      <c r="I378" s="12">
        <f>VLOOKUP(H378,基础资料!$A$2:$C$46,3,0)</f>
        <v>12</v>
      </c>
      <c r="J378" s="12" t="s">
        <v>18</v>
      </c>
      <c r="K378" s="12">
        <f>VLOOKUP(MID(J378,4,12),基础资料!$A$2:$C$46,3,0)</f>
        <v>9</v>
      </c>
      <c r="L378" s="12" t="s">
        <v>57</v>
      </c>
      <c r="M378" s="12">
        <f>VLOOKUP(L378,基础资料!$B$2:$C$46,2,0)</f>
        <v>14</v>
      </c>
      <c r="N378" s="12" t="s">
        <v>1036</v>
      </c>
      <c r="O378" s="12">
        <f>VLOOKUP(LEFT(N378,2),基础资料!$B$2:$C$46,2,0)</f>
        <v>29</v>
      </c>
      <c r="P378" s="12" t="s">
        <v>19</v>
      </c>
      <c r="Q378" s="12">
        <f>VLOOKUP(LEFT(P378,2),基础资料!$B$2:$C$46,2,0)</f>
        <v>9</v>
      </c>
      <c r="R378" s="12"/>
      <c r="S378" s="18" t="s">
        <v>1037</v>
      </c>
      <c r="T378" s="12" t="e">
        <f>VLOOKUP(S378,部门!$A$2:$B$49,2,0)</f>
        <v>#N/A</v>
      </c>
      <c r="U378" s="12" t="s">
        <v>120</v>
      </c>
      <c r="V378" s="15">
        <v>200</v>
      </c>
      <c r="W378" s="12">
        <f>IF(LEFT(V378,1)="b",VLOOKUP(V378,固定资产!$B$2:$C$838,2,0),VLOOKUP(VALUE(V378),固定资产!$B$2:$C$838,2,0))</f>
        <v>201</v>
      </c>
      <c r="X378" s="12" t="s">
        <v>60</v>
      </c>
      <c r="Y378" s="12">
        <f>VLOOKUP(X378,供应商!$A$1:$B$1045,2,0)</f>
        <v>13405</v>
      </c>
      <c r="Z378" s="12" t="s">
        <v>1040</v>
      </c>
      <c r="AA378" s="12"/>
      <c r="AB378" s="12"/>
      <c r="AC378" s="12"/>
      <c r="AD378" s="12" t="s">
        <v>1041</v>
      </c>
    </row>
    <row r="379" spans="1:30" ht="14.25" x14ac:dyDescent="0.15">
      <c r="A379" s="12">
        <v>376</v>
      </c>
      <c r="B379" s="12">
        <v>0.8</v>
      </c>
      <c r="C379" s="12" t="s">
        <v>1042</v>
      </c>
      <c r="D379" s="12" t="s">
        <v>1043</v>
      </c>
      <c r="E379" s="12"/>
      <c r="F379" s="12" t="s">
        <v>1044</v>
      </c>
      <c r="G379">
        <v>11610</v>
      </c>
      <c r="H379" s="12" t="s">
        <v>2056</v>
      </c>
      <c r="I379" s="12">
        <f>VLOOKUP(H379,基础资料!$A$2:$C$46,3,0)</f>
        <v>12</v>
      </c>
      <c r="J379" s="12" t="s">
        <v>18</v>
      </c>
      <c r="K379" s="12">
        <f>VLOOKUP(MID(J379,4,12),基础资料!$A$2:$C$46,3,0)</f>
        <v>9</v>
      </c>
      <c r="L379" s="12" t="s">
        <v>20</v>
      </c>
      <c r="M379" s="12">
        <f>VLOOKUP(L379,基础资料!$B$2:$C$46,2,0)</f>
        <v>15</v>
      </c>
      <c r="N379" s="12" t="s">
        <v>1036</v>
      </c>
      <c r="O379" s="12">
        <f>VLOOKUP(LEFT(N379,2),基础资料!$B$2:$C$46,2,0)</f>
        <v>29</v>
      </c>
      <c r="P379" s="12" t="s">
        <v>19</v>
      </c>
      <c r="Q379" s="12">
        <f>VLOOKUP(LEFT(P379,2),基础资料!$B$2:$C$46,2,0)</f>
        <v>9</v>
      </c>
      <c r="R379" s="12"/>
      <c r="S379" s="18" t="s">
        <v>48</v>
      </c>
      <c r="T379" s="12" t="e">
        <f>VLOOKUP(S379,部门!$A$2:$B$49,2,0)</f>
        <v>#N/A</v>
      </c>
      <c r="U379" s="12" t="s">
        <v>735</v>
      </c>
      <c r="V379" s="15" t="s">
        <v>1047</v>
      </c>
      <c r="W379" s="12">
        <f>IF(LEFT(V379,1)="b",VLOOKUP(V379,固定资产!$B$2:$C$838,2,0),VLOOKUP(VALUE(V379),固定资产!$B$2:$C$838,2,0))</f>
        <v>647</v>
      </c>
      <c r="X379" s="12" t="s">
        <v>1045</v>
      </c>
      <c r="Y379" s="12" t="e">
        <f>VLOOKUP(X379,供应商!$A$1:$B$1045,2,0)</f>
        <v>#N/A</v>
      </c>
      <c r="Z379" s="12"/>
      <c r="AA379" s="12"/>
      <c r="AB379" s="12"/>
      <c r="AC379" s="12"/>
      <c r="AD379" s="12" t="s">
        <v>1046</v>
      </c>
    </row>
    <row r="380" spans="1:30" ht="14.25" x14ac:dyDescent="0.15">
      <c r="A380" s="12">
        <v>377</v>
      </c>
      <c r="B380" s="12">
        <v>0.8</v>
      </c>
      <c r="C380" s="12" t="s">
        <v>1048</v>
      </c>
      <c r="D380" s="12" t="s">
        <v>1043</v>
      </c>
      <c r="E380" s="12"/>
      <c r="F380" s="12" t="s">
        <v>1044</v>
      </c>
      <c r="G380">
        <v>11610</v>
      </c>
      <c r="H380" s="12" t="s">
        <v>2056</v>
      </c>
      <c r="I380" s="12">
        <f>VLOOKUP(H380,基础资料!$A$2:$C$46,3,0)</f>
        <v>12</v>
      </c>
      <c r="J380" s="12" t="s">
        <v>18</v>
      </c>
      <c r="K380" s="12">
        <f>VLOOKUP(MID(J380,4,12),基础资料!$A$2:$C$46,3,0)</f>
        <v>9</v>
      </c>
      <c r="L380" s="12" t="s">
        <v>20</v>
      </c>
      <c r="M380" s="12">
        <f>VLOOKUP(L380,基础资料!$B$2:$C$46,2,0)</f>
        <v>15</v>
      </c>
      <c r="N380" s="12" t="s">
        <v>1036</v>
      </c>
      <c r="O380" s="12">
        <f>VLOOKUP(LEFT(N380,2),基础资料!$B$2:$C$46,2,0)</f>
        <v>29</v>
      </c>
      <c r="P380" s="12" t="s">
        <v>19</v>
      </c>
      <c r="Q380" s="12">
        <f>VLOOKUP(LEFT(P380,2),基础资料!$B$2:$C$46,2,0)</f>
        <v>9</v>
      </c>
      <c r="R380" s="12"/>
      <c r="S380" s="18" t="s">
        <v>48</v>
      </c>
      <c r="T380" s="12" t="e">
        <f>VLOOKUP(S380,部门!$A$2:$B$49,2,0)</f>
        <v>#N/A</v>
      </c>
      <c r="U380" s="12" t="s">
        <v>735</v>
      </c>
      <c r="V380" s="15" t="s">
        <v>1047</v>
      </c>
      <c r="W380" s="12">
        <f>IF(LEFT(V380,1)="b",VLOOKUP(V380,固定资产!$B$2:$C$838,2,0),VLOOKUP(VALUE(V380),固定资产!$B$2:$C$838,2,0))</f>
        <v>647</v>
      </c>
      <c r="X380" s="12" t="s">
        <v>1045</v>
      </c>
      <c r="Y380" s="12" t="e">
        <f>VLOOKUP(X380,供应商!$A$1:$B$1045,2,0)</f>
        <v>#N/A</v>
      </c>
      <c r="Z380" s="12"/>
      <c r="AA380" s="12"/>
      <c r="AB380" s="12"/>
      <c r="AC380" s="12"/>
      <c r="AD380" s="12" t="s">
        <v>1046</v>
      </c>
    </row>
    <row r="381" spans="1:30" ht="14.25" x14ac:dyDescent="0.15">
      <c r="A381" s="12">
        <v>378</v>
      </c>
      <c r="B381" s="12">
        <v>0.8</v>
      </c>
      <c r="C381" s="12" t="s">
        <v>1049</v>
      </c>
      <c r="D381" s="12" t="s">
        <v>1043</v>
      </c>
      <c r="E381" s="12"/>
      <c r="F381" s="12" t="s">
        <v>1044</v>
      </c>
      <c r="G381">
        <v>11610</v>
      </c>
      <c r="H381" s="12" t="s">
        <v>97</v>
      </c>
      <c r="I381" s="12">
        <f>VLOOKUP(H381,基础资料!$A$2:$C$46,3,0)</f>
        <v>46</v>
      </c>
      <c r="J381" s="12" t="s">
        <v>18</v>
      </c>
      <c r="K381" s="12">
        <f>VLOOKUP(MID(J381,4,12),基础资料!$A$2:$C$46,3,0)</f>
        <v>9</v>
      </c>
      <c r="L381" s="12" t="s">
        <v>20</v>
      </c>
      <c r="M381" s="12">
        <f>VLOOKUP(L381,基础资料!$B$2:$C$46,2,0)</f>
        <v>15</v>
      </c>
      <c r="N381" s="12" t="s">
        <v>1036</v>
      </c>
      <c r="O381" s="12">
        <f>VLOOKUP(LEFT(N381,2),基础资料!$B$2:$C$46,2,0)</f>
        <v>29</v>
      </c>
      <c r="P381" s="12" t="s">
        <v>19</v>
      </c>
      <c r="Q381" s="12">
        <f>VLOOKUP(LEFT(P381,2),基础资料!$B$2:$C$46,2,0)</f>
        <v>9</v>
      </c>
      <c r="R381" s="12"/>
      <c r="S381" s="18" t="s">
        <v>48</v>
      </c>
      <c r="T381" s="12" t="e">
        <f>VLOOKUP(S381,部门!$A$2:$B$49,2,0)</f>
        <v>#N/A</v>
      </c>
      <c r="U381" s="12" t="s">
        <v>1050</v>
      </c>
      <c r="V381" s="15" t="s">
        <v>1047</v>
      </c>
      <c r="W381" s="12">
        <f>IF(LEFT(V381,1)="b",VLOOKUP(V381,固定资产!$B$2:$C$838,2,0),VLOOKUP(VALUE(V381),固定资产!$B$2:$C$838,2,0))</f>
        <v>647</v>
      </c>
      <c r="X381" s="12" t="s">
        <v>1045</v>
      </c>
      <c r="Y381" s="12" t="e">
        <f>VLOOKUP(X381,供应商!$A$1:$B$1045,2,0)</f>
        <v>#N/A</v>
      </c>
      <c r="Z381" s="12"/>
      <c r="AA381" s="12"/>
      <c r="AB381" s="12"/>
      <c r="AC381" s="12"/>
      <c r="AD381" s="12"/>
    </row>
    <row r="382" spans="1:30" ht="14.25" x14ac:dyDescent="0.15">
      <c r="A382" s="12">
        <v>379</v>
      </c>
      <c r="B382" s="12">
        <v>0.8</v>
      </c>
      <c r="C382" s="12" t="s">
        <v>1051</v>
      </c>
      <c r="D382" s="12" t="s">
        <v>1043</v>
      </c>
      <c r="E382" s="12"/>
      <c r="F382" s="12" t="s">
        <v>1044</v>
      </c>
      <c r="G382">
        <v>11610</v>
      </c>
      <c r="H382" s="12" t="s">
        <v>97</v>
      </c>
      <c r="I382" s="12">
        <f>VLOOKUP(H382,基础资料!$A$2:$C$46,3,0)</f>
        <v>46</v>
      </c>
      <c r="J382" s="12" t="s">
        <v>18</v>
      </c>
      <c r="K382" s="12">
        <f>VLOOKUP(MID(J382,4,12),基础资料!$A$2:$C$46,3,0)</f>
        <v>9</v>
      </c>
      <c r="L382" s="12" t="s">
        <v>20</v>
      </c>
      <c r="M382" s="12">
        <f>VLOOKUP(L382,基础资料!$B$2:$C$46,2,0)</f>
        <v>15</v>
      </c>
      <c r="N382" s="12" t="s">
        <v>1036</v>
      </c>
      <c r="O382" s="12">
        <f>VLOOKUP(LEFT(N382,2),基础资料!$B$2:$C$46,2,0)</f>
        <v>29</v>
      </c>
      <c r="P382" s="12" t="s">
        <v>19</v>
      </c>
      <c r="Q382" s="12">
        <f>VLOOKUP(LEFT(P382,2),基础资料!$B$2:$C$46,2,0)</f>
        <v>9</v>
      </c>
      <c r="R382" s="12"/>
      <c r="S382" s="18" t="s">
        <v>48</v>
      </c>
      <c r="T382" s="12" t="e">
        <f>VLOOKUP(S382,部门!$A$2:$B$49,2,0)</f>
        <v>#N/A</v>
      </c>
      <c r="U382" s="12" t="s">
        <v>1050</v>
      </c>
      <c r="V382" s="15" t="s">
        <v>1047</v>
      </c>
      <c r="W382" s="12">
        <f>IF(LEFT(V382,1)="b",VLOOKUP(V382,固定资产!$B$2:$C$838,2,0),VLOOKUP(VALUE(V382),固定资产!$B$2:$C$838,2,0))</f>
        <v>647</v>
      </c>
      <c r="X382" s="12" t="s">
        <v>1045</v>
      </c>
      <c r="Y382" s="12" t="e">
        <f>VLOOKUP(X382,供应商!$A$1:$B$1045,2,0)</f>
        <v>#N/A</v>
      </c>
      <c r="Z382" s="12"/>
      <c r="AA382" s="12"/>
      <c r="AB382" s="12"/>
      <c r="AC382" s="12"/>
      <c r="AD382" s="12"/>
    </row>
    <row r="383" spans="1:30" ht="14.25" x14ac:dyDescent="0.15">
      <c r="A383" s="12">
        <v>380</v>
      </c>
      <c r="B383" s="12">
        <v>4</v>
      </c>
      <c r="C383" s="12" t="s">
        <v>1052</v>
      </c>
      <c r="D383" s="12" t="s">
        <v>1053</v>
      </c>
      <c r="E383" s="12"/>
      <c r="F383" s="12" t="s">
        <v>1054</v>
      </c>
      <c r="G383">
        <v>11610</v>
      </c>
      <c r="H383" s="12" t="s">
        <v>2056</v>
      </c>
      <c r="I383" s="12">
        <f>VLOOKUP(H383,基础资料!$A$2:$C$46,3,0)</f>
        <v>12</v>
      </c>
      <c r="J383" s="12" t="s">
        <v>18</v>
      </c>
      <c r="K383" s="12">
        <f>VLOOKUP(MID(J383,4,12),基础资料!$A$2:$C$46,3,0)</f>
        <v>9</v>
      </c>
      <c r="L383" s="12" t="s">
        <v>20</v>
      </c>
      <c r="M383" s="12">
        <f>VLOOKUP(L383,基础资料!$B$2:$C$46,2,0)</f>
        <v>15</v>
      </c>
      <c r="N383" s="12" t="s">
        <v>1036</v>
      </c>
      <c r="O383" s="12">
        <f>VLOOKUP(LEFT(N383,2),基础资料!$B$2:$C$46,2,0)</f>
        <v>29</v>
      </c>
      <c r="P383" s="12" t="s">
        <v>19</v>
      </c>
      <c r="Q383" s="12">
        <f>VLOOKUP(LEFT(P383,2),基础资料!$B$2:$C$46,2,0)</f>
        <v>9</v>
      </c>
      <c r="R383" s="12"/>
      <c r="S383" s="18" t="s">
        <v>48</v>
      </c>
      <c r="T383" s="12" t="e">
        <f>VLOOKUP(S383,部门!$A$2:$B$49,2,0)</f>
        <v>#N/A</v>
      </c>
      <c r="U383" s="12" t="s">
        <v>735</v>
      </c>
      <c r="V383" s="15" t="s">
        <v>1057</v>
      </c>
      <c r="W383" s="12">
        <f>IF(LEFT(V383,1)="b",VLOOKUP(V383,固定资产!$B$2:$C$838,2,0),VLOOKUP(VALUE(V383),固定资产!$B$2:$C$838,2,0))</f>
        <v>648</v>
      </c>
      <c r="X383" s="12" t="s">
        <v>1055</v>
      </c>
      <c r="Y383" s="12">
        <f>VLOOKUP(X383,供应商!$A$1:$B$1045,2,0)</f>
        <v>208789</v>
      </c>
      <c r="Z383" s="12" t="s">
        <v>1055</v>
      </c>
      <c r="AA383" s="12"/>
      <c r="AB383" s="12"/>
      <c r="AC383" s="12"/>
      <c r="AD383" s="12" t="s">
        <v>1056</v>
      </c>
    </row>
    <row r="384" spans="1:30" ht="14.25" x14ac:dyDescent="0.15">
      <c r="A384" s="12">
        <v>381</v>
      </c>
      <c r="B384" s="12">
        <v>0</v>
      </c>
      <c r="C384" s="12" t="s">
        <v>1058</v>
      </c>
      <c r="D384" s="12" t="s">
        <v>1060</v>
      </c>
      <c r="E384" s="12"/>
      <c r="F384" s="12">
        <v>0</v>
      </c>
      <c r="G384">
        <v>11610</v>
      </c>
      <c r="H384" s="12" t="s">
        <v>2056</v>
      </c>
      <c r="I384" s="12">
        <f>VLOOKUP(H384,基础资料!$A$2:$C$46,3,0)</f>
        <v>12</v>
      </c>
      <c r="J384" s="12" t="s">
        <v>18</v>
      </c>
      <c r="K384" s="12">
        <f>VLOOKUP(MID(J384,4,12),基础资料!$A$2:$C$46,3,0)</f>
        <v>9</v>
      </c>
      <c r="L384" s="12" t="s">
        <v>20</v>
      </c>
      <c r="M384" s="12">
        <f>VLOOKUP(L384,基础资料!$B$2:$C$46,2,0)</f>
        <v>15</v>
      </c>
      <c r="N384" s="12" t="s">
        <v>1036</v>
      </c>
      <c r="O384" s="12">
        <f>VLOOKUP(LEFT(N384,2),基础资料!$B$2:$C$46,2,0)</f>
        <v>29</v>
      </c>
      <c r="P384" s="12" t="s">
        <v>19</v>
      </c>
      <c r="Q384" s="12">
        <f>VLOOKUP(LEFT(P384,2),基础资料!$B$2:$C$46,2,0)</f>
        <v>9</v>
      </c>
      <c r="R384" s="12"/>
      <c r="S384" s="18" t="s">
        <v>1059</v>
      </c>
      <c r="T384" s="12">
        <f>VLOOKUP(S384,部门!$A$2:$B$49,2,0)</f>
        <v>136</v>
      </c>
      <c r="U384" s="12" t="s">
        <v>52</v>
      </c>
      <c r="V384" s="15" t="s">
        <v>1062</v>
      </c>
      <c r="W384" s="12">
        <f>IF(LEFT(V384,1)="b",VLOOKUP(V384,固定资产!$B$2:$C$838,2,0),VLOOKUP(VALUE(V384),固定资产!$B$2:$C$838,2,0))</f>
        <v>656</v>
      </c>
      <c r="X384" s="12" t="s">
        <v>1061</v>
      </c>
      <c r="Y384" s="12">
        <f>VLOOKUP(X384,供应商!$A$1:$B$1045,2,0)</f>
        <v>208783</v>
      </c>
      <c r="Z384" s="12"/>
      <c r="AA384" s="12"/>
      <c r="AB384" s="12"/>
      <c r="AC384" s="12"/>
      <c r="AD384" s="12"/>
    </row>
    <row r="385" spans="1:30" ht="14.25" x14ac:dyDescent="0.15">
      <c r="A385" s="12">
        <v>382</v>
      </c>
      <c r="B385" s="12">
        <v>0</v>
      </c>
      <c r="C385" s="12" t="s">
        <v>1063</v>
      </c>
      <c r="D385" s="12" t="s">
        <v>1064</v>
      </c>
      <c r="E385" s="12"/>
      <c r="F385" s="12" t="s">
        <v>223</v>
      </c>
      <c r="G385">
        <v>11610</v>
      </c>
      <c r="H385" s="12" t="s">
        <v>2056</v>
      </c>
      <c r="I385" s="12">
        <f>VLOOKUP(H385,基础资料!$A$2:$C$46,3,0)</f>
        <v>12</v>
      </c>
      <c r="J385" s="12" t="s">
        <v>18</v>
      </c>
      <c r="K385" s="12">
        <f>VLOOKUP(MID(J385,4,12),基础资料!$A$2:$C$46,3,0)</f>
        <v>9</v>
      </c>
      <c r="L385" s="12" t="s">
        <v>20</v>
      </c>
      <c r="M385" s="12">
        <f>VLOOKUP(L385,基础资料!$B$2:$C$46,2,0)</f>
        <v>15</v>
      </c>
      <c r="N385" s="12" t="s">
        <v>1036</v>
      </c>
      <c r="O385" s="12">
        <f>VLOOKUP(LEFT(N385,2),基础资料!$B$2:$C$46,2,0)</f>
        <v>29</v>
      </c>
      <c r="P385" s="12" t="s">
        <v>19</v>
      </c>
      <c r="Q385" s="12">
        <f>VLOOKUP(LEFT(P385,2),基础资料!$B$2:$C$46,2,0)</f>
        <v>9</v>
      </c>
      <c r="R385" s="12"/>
      <c r="S385" s="18" t="s">
        <v>1059</v>
      </c>
      <c r="T385" s="12">
        <f>VLOOKUP(S385,部门!$A$2:$B$49,2,0)</f>
        <v>136</v>
      </c>
      <c r="U385" s="12" t="s">
        <v>735</v>
      </c>
      <c r="V385" s="15" t="s">
        <v>1066</v>
      </c>
      <c r="W385" s="12">
        <f>IF(LEFT(V385,1)="b",VLOOKUP(V385,固定资产!$B$2:$C$838,2,0),VLOOKUP(VALUE(V385),固定资产!$B$2:$C$838,2,0))</f>
        <v>654</v>
      </c>
      <c r="X385" s="12" t="s">
        <v>1065</v>
      </c>
      <c r="Y385" s="12" t="e">
        <f>VLOOKUP(X385,供应商!$A$1:$B$1045,2,0)</f>
        <v>#N/A</v>
      </c>
      <c r="Z385" s="12" t="s">
        <v>1065</v>
      </c>
      <c r="AA385" s="12"/>
      <c r="AB385" s="12"/>
      <c r="AC385" s="12"/>
      <c r="AD385" s="12"/>
    </row>
    <row r="386" spans="1:30" ht="14.25" x14ac:dyDescent="0.15">
      <c r="A386" s="12">
        <v>383</v>
      </c>
      <c r="B386" s="12">
        <v>28</v>
      </c>
      <c r="C386" s="12" t="s">
        <v>1067</v>
      </c>
      <c r="D386" s="12" t="s">
        <v>1069</v>
      </c>
      <c r="E386" s="12"/>
      <c r="F386" s="12" t="s">
        <v>1070</v>
      </c>
      <c r="G386">
        <v>11610</v>
      </c>
      <c r="H386" s="12" t="s">
        <v>2056</v>
      </c>
      <c r="I386" s="12">
        <f>VLOOKUP(H386,基础资料!$A$2:$C$46,3,0)</f>
        <v>12</v>
      </c>
      <c r="J386" s="12" t="s">
        <v>18</v>
      </c>
      <c r="K386" s="12">
        <f>VLOOKUP(MID(J386,4,12),基础资料!$A$2:$C$46,3,0)</f>
        <v>9</v>
      </c>
      <c r="L386" s="12" t="s">
        <v>20</v>
      </c>
      <c r="M386" s="12">
        <f>VLOOKUP(L386,基础资料!$B$2:$C$46,2,0)</f>
        <v>15</v>
      </c>
      <c r="N386" s="12" t="s">
        <v>1036</v>
      </c>
      <c r="O386" s="12">
        <f>VLOOKUP(LEFT(N386,2),基础资料!$B$2:$C$46,2,0)</f>
        <v>29</v>
      </c>
      <c r="P386" s="12" t="s">
        <v>19</v>
      </c>
      <c r="Q386" s="12">
        <f>VLOOKUP(LEFT(P386,2),基础资料!$B$2:$C$46,2,0)</f>
        <v>9</v>
      </c>
      <c r="R386" s="12"/>
      <c r="S386" s="18" t="s">
        <v>1068</v>
      </c>
      <c r="T386" s="12" t="e">
        <f>VLOOKUP(S386,部门!$A$2:$B$49,2,0)</f>
        <v>#N/A</v>
      </c>
      <c r="U386" s="12" t="s">
        <v>62</v>
      </c>
      <c r="V386" s="15">
        <v>297</v>
      </c>
      <c r="W386" s="12">
        <f>IF(LEFT(V386,1)="b",VLOOKUP(V386,固定资产!$B$2:$C$838,2,0),VLOOKUP(VALUE(V386),固定资产!$B$2:$C$838,2,0))</f>
        <v>299</v>
      </c>
      <c r="X386" s="12" t="s">
        <v>60</v>
      </c>
      <c r="Y386" s="12">
        <f>VLOOKUP(X386,供应商!$A$1:$B$1045,2,0)</f>
        <v>13405</v>
      </c>
      <c r="Z386" s="12" t="s">
        <v>1071</v>
      </c>
      <c r="AA386" s="12"/>
      <c r="AB386" s="12"/>
      <c r="AC386" s="12"/>
      <c r="AD386" s="12" t="s">
        <v>1072</v>
      </c>
    </row>
    <row r="387" spans="1:30" ht="14.25" x14ac:dyDescent="0.15">
      <c r="A387" s="12">
        <v>384</v>
      </c>
      <c r="B387" s="12">
        <v>15</v>
      </c>
      <c r="C387" s="12" t="s">
        <v>1073</v>
      </c>
      <c r="D387" s="12" t="s">
        <v>1074</v>
      </c>
      <c r="E387" s="12"/>
      <c r="F387" s="12" t="s">
        <v>1075</v>
      </c>
      <c r="G387">
        <v>11610</v>
      </c>
      <c r="H387" s="12" t="s">
        <v>2056</v>
      </c>
      <c r="I387" s="12">
        <f>VLOOKUP(H387,基础资料!$A$2:$C$46,3,0)</f>
        <v>12</v>
      </c>
      <c r="J387" s="12" t="s">
        <v>18</v>
      </c>
      <c r="K387" s="12">
        <f>VLOOKUP(MID(J387,4,12),基础资料!$A$2:$C$46,3,0)</f>
        <v>9</v>
      </c>
      <c r="L387" s="12" t="s">
        <v>20</v>
      </c>
      <c r="M387" s="12">
        <f>VLOOKUP(L387,基础资料!$B$2:$C$46,2,0)</f>
        <v>15</v>
      </c>
      <c r="N387" s="12" t="s">
        <v>1036</v>
      </c>
      <c r="O387" s="12">
        <f>VLOOKUP(LEFT(N387,2),基础资料!$B$2:$C$46,2,0)</f>
        <v>29</v>
      </c>
      <c r="P387" s="12" t="s">
        <v>19</v>
      </c>
      <c r="Q387" s="12">
        <f>VLOOKUP(LEFT(P387,2),基础资料!$B$2:$C$46,2,0)</f>
        <v>9</v>
      </c>
      <c r="R387" s="12"/>
      <c r="S387" s="18" t="s">
        <v>1068</v>
      </c>
      <c r="T387" s="12" t="e">
        <f>VLOOKUP(S387,部门!$A$2:$B$49,2,0)</f>
        <v>#N/A</v>
      </c>
      <c r="U387" s="12" t="s">
        <v>62</v>
      </c>
      <c r="V387" s="15"/>
      <c r="W387" s="12" t="e">
        <f>IF(LEFT(V387,1)="b",VLOOKUP(V387,固定资产!$B$2:$C$838,2,0),VLOOKUP(VALUE(V387),固定资产!$B$2:$C$838,2,0))</f>
        <v>#N/A</v>
      </c>
      <c r="X387" s="12"/>
      <c r="Y387" s="12" t="e">
        <f>VLOOKUP(X387,供应商!$A$1:$B$1045,2,0)</f>
        <v>#N/A</v>
      </c>
      <c r="Z387" s="12" t="s">
        <v>1071</v>
      </c>
      <c r="AA387" s="12"/>
      <c r="AB387" s="12"/>
      <c r="AC387" s="12"/>
      <c r="AD387" s="12" t="s">
        <v>1072</v>
      </c>
    </row>
    <row r="388" spans="1:30" ht="14.25" x14ac:dyDescent="0.15">
      <c r="A388" s="12">
        <v>385</v>
      </c>
      <c r="B388" s="12">
        <v>0</v>
      </c>
      <c r="C388" s="12" t="s">
        <v>1076</v>
      </c>
      <c r="D388" s="12" t="s">
        <v>1077</v>
      </c>
      <c r="E388" s="12"/>
      <c r="F388" s="12" t="s">
        <v>1078</v>
      </c>
      <c r="G388">
        <v>11610</v>
      </c>
      <c r="H388" s="12" t="s">
        <v>2056</v>
      </c>
      <c r="I388" s="12">
        <f>VLOOKUP(H388,基础资料!$A$2:$C$46,3,0)</f>
        <v>12</v>
      </c>
      <c r="J388" s="12" t="s">
        <v>18</v>
      </c>
      <c r="K388" s="12">
        <f>VLOOKUP(MID(J388,4,12),基础资料!$A$2:$C$46,3,0)</f>
        <v>9</v>
      </c>
      <c r="L388" s="12" t="s">
        <v>20</v>
      </c>
      <c r="M388" s="12">
        <f>VLOOKUP(L388,基础资料!$B$2:$C$46,2,0)</f>
        <v>15</v>
      </c>
      <c r="N388" s="12" t="s">
        <v>1036</v>
      </c>
      <c r="O388" s="12">
        <f>VLOOKUP(LEFT(N388,2),基础资料!$B$2:$C$46,2,0)</f>
        <v>29</v>
      </c>
      <c r="P388" s="12" t="s">
        <v>19</v>
      </c>
      <c r="Q388" s="12">
        <f>VLOOKUP(LEFT(P388,2),基础资料!$B$2:$C$46,2,0)</f>
        <v>9</v>
      </c>
      <c r="R388" s="12"/>
      <c r="S388" s="18" t="s">
        <v>1059</v>
      </c>
      <c r="T388" s="12">
        <f>VLOOKUP(S388,部门!$A$2:$B$49,2,0)</f>
        <v>136</v>
      </c>
      <c r="U388" s="12" t="s">
        <v>1059</v>
      </c>
      <c r="V388" s="15">
        <v>180</v>
      </c>
      <c r="W388" s="12">
        <f>IF(LEFT(V388,1)="b",VLOOKUP(V388,固定资产!$B$2:$C$838,2,0),VLOOKUP(VALUE(V388),固定资产!$B$2:$C$838,2,0))</f>
        <v>181</v>
      </c>
      <c r="X388" s="12" t="s">
        <v>60</v>
      </c>
      <c r="Y388" s="12">
        <f>VLOOKUP(X388,供应商!$A$1:$B$1045,2,0)</f>
        <v>13405</v>
      </c>
      <c r="Z388" s="12" t="s">
        <v>1079</v>
      </c>
      <c r="AA388" s="12"/>
      <c r="AB388" s="12"/>
      <c r="AC388" s="12"/>
      <c r="AD388" s="12"/>
    </row>
    <row r="389" spans="1:30" ht="14.25" x14ac:dyDescent="0.15">
      <c r="A389" s="12">
        <v>386</v>
      </c>
      <c r="B389" s="12">
        <v>0</v>
      </c>
      <c r="C389" s="12" t="s">
        <v>1080</v>
      </c>
      <c r="D389" s="12" t="s">
        <v>1081</v>
      </c>
      <c r="E389" s="12"/>
      <c r="F389" s="12" t="s">
        <v>1082</v>
      </c>
      <c r="G389">
        <v>11610</v>
      </c>
      <c r="H389" s="12" t="s">
        <v>2056</v>
      </c>
      <c r="I389" s="12">
        <f>VLOOKUP(H389,基础资料!$A$2:$C$46,3,0)</f>
        <v>12</v>
      </c>
      <c r="J389" s="12" t="s">
        <v>18</v>
      </c>
      <c r="K389" s="12">
        <f>VLOOKUP(MID(J389,4,12),基础资料!$A$2:$C$46,3,0)</f>
        <v>9</v>
      </c>
      <c r="L389" s="12" t="s">
        <v>20</v>
      </c>
      <c r="M389" s="12">
        <f>VLOOKUP(L389,基础资料!$B$2:$C$46,2,0)</f>
        <v>15</v>
      </c>
      <c r="N389" s="12" t="s">
        <v>1036</v>
      </c>
      <c r="O389" s="12">
        <f>VLOOKUP(LEFT(N389,2),基础资料!$B$2:$C$46,2,0)</f>
        <v>29</v>
      </c>
      <c r="P389" s="12" t="s">
        <v>19</v>
      </c>
      <c r="Q389" s="12">
        <f>VLOOKUP(LEFT(P389,2),基础资料!$B$2:$C$46,2,0)</f>
        <v>9</v>
      </c>
      <c r="R389" s="12"/>
      <c r="S389" s="18" t="s">
        <v>1059</v>
      </c>
      <c r="T389" s="12">
        <f>VLOOKUP(S389,部门!$A$2:$B$49,2,0)</f>
        <v>136</v>
      </c>
      <c r="U389" s="12" t="s">
        <v>1059</v>
      </c>
      <c r="V389" s="15">
        <v>438</v>
      </c>
      <c r="W389" s="12">
        <f>IF(LEFT(V389,1)="b",VLOOKUP(V389,固定资产!$B$2:$C$838,2,0),VLOOKUP(VALUE(V389),固定资产!$B$2:$C$838,2,0))</f>
        <v>442</v>
      </c>
      <c r="X389" s="12" t="s">
        <v>1083</v>
      </c>
      <c r="Y389" s="12">
        <f>VLOOKUP(X389,供应商!$A$1:$B$1045,2,0)</f>
        <v>70178</v>
      </c>
      <c r="Z389" s="12" t="s">
        <v>1083</v>
      </c>
      <c r="AA389" s="12"/>
      <c r="AB389" s="12"/>
      <c r="AC389" s="12"/>
      <c r="AD389" s="12"/>
    </row>
    <row r="390" spans="1:30" ht="14.25" x14ac:dyDescent="0.15">
      <c r="A390" s="12">
        <v>387</v>
      </c>
      <c r="B390" s="12">
        <v>0</v>
      </c>
      <c r="C390" s="12" t="s">
        <v>1084</v>
      </c>
      <c r="D390" s="12" t="s">
        <v>1081</v>
      </c>
      <c r="E390" s="12"/>
      <c r="F390" s="12" t="s">
        <v>1085</v>
      </c>
      <c r="G390">
        <v>11610</v>
      </c>
      <c r="H390" s="12" t="s">
        <v>2056</v>
      </c>
      <c r="I390" s="12">
        <f>VLOOKUP(H390,基础资料!$A$2:$C$46,3,0)</f>
        <v>12</v>
      </c>
      <c r="J390" s="12" t="s">
        <v>18</v>
      </c>
      <c r="K390" s="12">
        <f>VLOOKUP(MID(J390,4,12),基础资料!$A$2:$C$46,3,0)</f>
        <v>9</v>
      </c>
      <c r="L390" s="12" t="s">
        <v>20</v>
      </c>
      <c r="M390" s="12">
        <f>VLOOKUP(L390,基础资料!$B$2:$C$46,2,0)</f>
        <v>15</v>
      </c>
      <c r="N390" s="12" t="s">
        <v>1036</v>
      </c>
      <c r="O390" s="12">
        <f>VLOOKUP(LEFT(N390,2),基础资料!$B$2:$C$46,2,0)</f>
        <v>29</v>
      </c>
      <c r="P390" s="12" t="s">
        <v>19</v>
      </c>
      <c r="Q390" s="12">
        <f>VLOOKUP(LEFT(P390,2),基础资料!$B$2:$C$46,2,0)</f>
        <v>9</v>
      </c>
      <c r="R390" s="12"/>
      <c r="S390" s="18" t="s">
        <v>1059</v>
      </c>
      <c r="T390" s="12">
        <f>VLOOKUP(S390,部门!$A$2:$B$49,2,0)</f>
        <v>136</v>
      </c>
      <c r="U390" s="12" t="s">
        <v>1059</v>
      </c>
      <c r="V390" s="15" t="s">
        <v>1087</v>
      </c>
      <c r="W390" s="12">
        <f>IF(LEFT(V390,1)="b",VLOOKUP(V390,固定资产!$B$2:$C$838,2,0),VLOOKUP(VALUE(V390),固定资产!$B$2:$C$838,2,0))</f>
        <v>704</v>
      </c>
      <c r="X390" s="12" t="s">
        <v>1086</v>
      </c>
      <c r="Y390" s="12">
        <f>VLOOKUP(X390,供应商!$A$1:$B$1045,2,0)</f>
        <v>204842</v>
      </c>
      <c r="Z390" s="12" t="s">
        <v>1086</v>
      </c>
      <c r="AA390" s="12"/>
      <c r="AB390" s="12"/>
      <c r="AC390" s="12"/>
      <c r="AD390" s="12"/>
    </row>
    <row r="391" spans="1:30" ht="14.25" x14ac:dyDescent="0.15">
      <c r="A391" s="12">
        <v>388</v>
      </c>
      <c r="B391" s="12">
        <v>0</v>
      </c>
      <c r="C391" s="12" t="s">
        <v>1088</v>
      </c>
      <c r="D391" s="12" t="s">
        <v>1089</v>
      </c>
      <c r="E391" s="12"/>
      <c r="F391" s="12" t="s">
        <v>1090</v>
      </c>
      <c r="G391">
        <v>11610</v>
      </c>
      <c r="H391" s="12" t="s">
        <v>2056</v>
      </c>
      <c r="I391" s="12">
        <f>VLOOKUP(H391,基础资料!$A$2:$C$46,3,0)</f>
        <v>12</v>
      </c>
      <c r="J391" s="12" t="s">
        <v>18</v>
      </c>
      <c r="K391" s="12">
        <f>VLOOKUP(MID(J391,4,12),基础资料!$A$2:$C$46,3,0)</f>
        <v>9</v>
      </c>
      <c r="L391" s="12" t="s">
        <v>20</v>
      </c>
      <c r="M391" s="12">
        <f>VLOOKUP(L391,基础资料!$B$2:$C$46,2,0)</f>
        <v>15</v>
      </c>
      <c r="N391" s="12" t="s">
        <v>1036</v>
      </c>
      <c r="O391" s="12">
        <f>VLOOKUP(LEFT(N391,2),基础资料!$B$2:$C$46,2,0)</f>
        <v>29</v>
      </c>
      <c r="P391" s="12" t="s">
        <v>19</v>
      </c>
      <c r="Q391" s="12">
        <f>VLOOKUP(LEFT(P391,2),基础资料!$B$2:$C$46,2,0)</f>
        <v>9</v>
      </c>
      <c r="R391" s="12"/>
      <c r="S391" s="18" t="s">
        <v>1059</v>
      </c>
      <c r="T391" s="12">
        <f>VLOOKUP(S391,部门!$A$2:$B$49,2,0)</f>
        <v>136</v>
      </c>
      <c r="U391" s="12" t="s">
        <v>735</v>
      </c>
      <c r="V391" s="15" t="s">
        <v>1092</v>
      </c>
      <c r="W391" s="12">
        <f>IF(LEFT(V391,1)="b",VLOOKUP(V391,固定资产!$B$2:$C$838,2,0),VLOOKUP(VALUE(V391),固定资产!$B$2:$C$838,2,0))</f>
        <v>655</v>
      </c>
      <c r="X391" s="12" t="s">
        <v>1065</v>
      </c>
      <c r="Y391" s="12" t="e">
        <f>VLOOKUP(X391,供应商!$A$1:$B$1045,2,0)</f>
        <v>#N/A</v>
      </c>
      <c r="Z391" s="12" t="s">
        <v>1065</v>
      </c>
      <c r="AA391" s="12"/>
      <c r="AB391" s="12"/>
      <c r="AC391" s="12"/>
      <c r="AD391" s="12" t="s">
        <v>1091</v>
      </c>
    </row>
    <row r="392" spans="1:30" ht="14.25" x14ac:dyDescent="0.15">
      <c r="A392" s="12">
        <v>389</v>
      </c>
      <c r="B392" s="12">
        <v>0</v>
      </c>
      <c r="C392" s="12" t="s">
        <v>1093</v>
      </c>
      <c r="D392" s="12" t="s">
        <v>1094</v>
      </c>
      <c r="E392" s="12"/>
      <c r="F392" s="12" t="s">
        <v>1095</v>
      </c>
      <c r="G392">
        <v>11610</v>
      </c>
      <c r="H392" s="12" t="s">
        <v>2056</v>
      </c>
      <c r="I392" s="12">
        <f>VLOOKUP(H392,基础资料!$A$2:$C$46,3,0)</f>
        <v>12</v>
      </c>
      <c r="J392" s="12" t="s">
        <v>18</v>
      </c>
      <c r="K392" s="12">
        <f>VLOOKUP(MID(J392,4,12),基础资料!$A$2:$C$46,3,0)</f>
        <v>9</v>
      </c>
      <c r="L392" s="12" t="s">
        <v>20</v>
      </c>
      <c r="M392" s="12">
        <f>VLOOKUP(L392,基础资料!$B$2:$C$46,2,0)</f>
        <v>15</v>
      </c>
      <c r="N392" s="12" t="s">
        <v>1036</v>
      </c>
      <c r="O392" s="12">
        <f>VLOOKUP(LEFT(N392,2),基础资料!$B$2:$C$46,2,0)</f>
        <v>29</v>
      </c>
      <c r="P392" s="12" t="s">
        <v>19</v>
      </c>
      <c r="Q392" s="12">
        <f>VLOOKUP(LEFT(P392,2),基础资料!$B$2:$C$46,2,0)</f>
        <v>9</v>
      </c>
      <c r="R392" s="12"/>
      <c r="S392" s="18" t="s">
        <v>1059</v>
      </c>
      <c r="T392" s="12">
        <f>VLOOKUP(S392,部门!$A$2:$B$49,2,0)</f>
        <v>136</v>
      </c>
      <c r="U392" s="12" t="s">
        <v>735</v>
      </c>
      <c r="V392" s="15" t="s">
        <v>1098</v>
      </c>
      <c r="W392" s="12">
        <f>IF(LEFT(V392,1)="b",VLOOKUP(V392,固定资产!$B$2:$C$838,2,0),VLOOKUP(VALUE(V392),固定资产!$B$2:$C$838,2,0))</f>
        <v>661</v>
      </c>
      <c r="X392" s="12" t="s">
        <v>1096</v>
      </c>
      <c r="Y392" s="12" t="e">
        <f>VLOOKUP(X392,供应商!$A$1:$B$1045,2,0)</f>
        <v>#N/A</v>
      </c>
      <c r="Z392" s="12" t="s">
        <v>1096</v>
      </c>
      <c r="AA392" s="12"/>
      <c r="AB392" s="12"/>
      <c r="AC392" s="12"/>
      <c r="AD392" s="12" t="s">
        <v>1097</v>
      </c>
    </row>
    <row r="393" spans="1:30" ht="14.25" x14ac:dyDescent="0.15">
      <c r="A393" s="12">
        <v>390</v>
      </c>
      <c r="B393" s="12">
        <v>0.5</v>
      </c>
      <c r="C393" s="12" t="s">
        <v>1099</v>
      </c>
      <c r="D393" s="12" t="s">
        <v>1100</v>
      </c>
      <c r="E393" s="12"/>
      <c r="F393" s="12" t="s">
        <v>1101</v>
      </c>
      <c r="G393">
        <v>11610</v>
      </c>
      <c r="H393" s="12" t="s">
        <v>2056</v>
      </c>
      <c r="I393" s="12">
        <f>VLOOKUP(H393,基础资料!$A$2:$C$46,3,0)</f>
        <v>12</v>
      </c>
      <c r="J393" s="12" t="s">
        <v>18</v>
      </c>
      <c r="K393" s="12">
        <f>VLOOKUP(MID(J393,4,12),基础资料!$A$2:$C$46,3,0)</f>
        <v>9</v>
      </c>
      <c r="L393" s="12" t="s">
        <v>20</v>
      </c>
      <c r="M393" s="12">
        <f>VLOOKUP(L393,基础资料!$B$2:$C$46,2,0)</f>
        <v>15</v>
      </c>
      <c r="N393" s="12" t="s">
        <v>1036</v>
      </c>
      <c r="O393" s="12">
        <f>VLOOKUP(LEFT(N393,2),基础资料!$B$2:$C$46,2,0)</f>
        <v>29</v>
      </c>
      <c r="P393" s="12" t="s">
        <v>19</v>
      </c>
      <c r="Q393" s="12">
        <f>VLOOKUP(LEFT(P393,2),基础资料!$B$2:$C$46,2,0)</f>
        <v>9</v>
      </c>
      <c r="R393" s="12"/>
      <c r="S393" s="18" t="s">
        <v>1059</v>
      </c>
      <c r="T393" s="12">
        <f>VLOOKUP(S393,部门!$A$2:$B$49,2,0)</f>
        <v>136</v>
      </c>
      <c r="U393" s="12" t="s">
        <v>735</v>
      </c>
      <c r="V393" s="15" t="s">
        <v>1104</v>
      </c>
      <c r="W393" s="12">
        <f>IF(LEFT(V393,1)="b",VLOOKUP(V393,固定资产!$B$2:$C$838,2,0),VLOOKUP(VALUE(V393),固定资产!$B$2:$C$838,2,0))</f>
        <v>681</v>
      </c>
      <c r="X393" s="12" t="s">
        <v>1102</v>
      </c>
      <c r="Y393" s="12" t="e">
        <f>VLOOKUP(X393,供应商!$A$1:$B$1045,2,0)</f>
        <v>#N/A</v>
      </c>
      <c r="Z393" s="12" t="s">
        <v>1102</v>
      </c>
      <c r="AA393" s="12"/>
      <c r="AB393" s="12"/>
      <c r="AC393" s="12"/>
      <c r="AD393" s="12" t="s">
        <v>1103</v>
      </c>
    </row>
    <row r="394" spans="1:30" ht="14.25" x14ac:dyDescent="0.15">
      <c r="A394" s="12">
        <v>391</v>
      </c>
      <c r="B394" s="12">
        <v>0.5</v>
      </c>
      <c r="C394" s="12" t="s">
        <v>1105</v>
      </c>
      <c r="D394" s="12" t="s">
        <v>1106</v>
      </c>
      <c r="E394" s="12"/>
      <c r="F394" s="12" t="s">
        <v>1107</v>
      </c>
      <c r="G394">
        <v>11610</v>
      </c>
      <c r="H394" s="12" t="s">
        <v>2056</v>
      </c>
      <c r="I394" s="12">
        <f>VLOOKUP(H394,基础资料!$A$2:$C$46,3,0)</f>
        <v>12</v>
      </c>
      <c r="J394" s="12" t="s">
        <v>18</v>
      </c>
      <c r="K394" s="12">
        <f>VLOOKUP(MID(J394,4,12),基础资料!$A$2:$C$46,3,0)</f>
        <v>9</v>
      </c>
      <c r="L394" s="12" t="s">
        <v>20</v>
      </c>
      <c r="M394" s="12">
        <f>VLOOKUP(L394,基础资料!$B$2:$C$46,2,0)</f>
        <v>15</v>
      </c>
      <c r="N394" s="12" t="s">
        <v>1036</v>
      </c>
      <c r="O394" s="12">
        <f>VLOOKUP(LEFT(N394,2),基础资料!$B$2:$C$46,2,0)</f>
        <v>29</v>
      </c>
      <c r="P394" s="12" t="s">
        <v>19</v>
      </c>
      <c r="Q394" s="12">
        <f>VLOOKUP(LEFT(P394,2),基础资料!$B$2:$C$46,2,0)</f>
        <v>9</v>
      </c>
      <c r="R394" s="12"/>
      <c r="S394" s="18" t="s">
        <v>1059</v>
      </c>
      <c r="T394" s="12">
        <f>VLOOKUP(S394,部门!$A$2:$B$49,2,0)</f>
        <v>136</v>
      </c>
      <c r="U394" s="12" t="s">
        <v>735</v>
      </c>
      <c r="V394" s="15" t="s">
        <v>1111</v>
      </c>
      <c r="W394" s="12">
        <f>IF(LEFT(V394,1)="b",VLOOKUP(V394,固定资产!$B$2:$C$838,2,0),VLOOKUP(VALUE(V394),固定资产!$B$2:$C$838,2,0))</f>
        <v>683</v>
      </c>
      <c r="X394" s="12" t="s">
        <v>1108</v>
      </c>
      <c r="Y394" s="12" t="e">
        <f>VLOOKUP(X394,供应商!$A$1:$B$1045,2,0)</f>
        <v>#N/A</v>
      </c>
      <c r="Z394" s="12" t="s">
        <v>1109</v>
      </c>
      <c r="AA394" s="12"/>
      <c r="AB394" s="12"/>
      <c r="AC394" s="12"/>
      <c r="AD394" s="12" t="s">
        <v>1110</v>
      </c>
    </row>
    <row r="395" spans="1:30" ht="14.25" x14ac:dyDescent="0.15">
      <c r="A395" s="12">
        <v>392</v>
      </c>
      <c r="B395" s="12">
        <v>0.5</v>
      </c>
      <c r="C395" s="12" t="s">
        <v>1112</v>
      </c>
      <c r="D395" s="12" t="s">
        <v>1113</v>
      </c>
      <c r="E395" s="12"/>
      <c r="F395" s="12" t="s">
        <v>1114</v>
      </c>
      <c r="G395">
        <v>11610</v>
      </c>
      <c r="H395" s="12" t="s">
        <v>2056</v>
      </c>
      <c r="I395" s="12">
        <f>VLOOKUP(H395,基础资料!$A$2:$C$46,3,0)</f>
        <v>12</v>
      </c>
      <c r="J395" s="12" t="s">
        <v>18</v>
      </c>
      <c r="K395" s="12">
        <f>VLOOKUP(MID(J395,4,12),基础资料!$A$2:$C$46,3,0)</f>
        <v>9</v>
      </c>
      <c r="L395" s="12" t="s">
        <v>20</v>
      </c>
      <c r="M395" s="12">
        <f>VLOOKUP(L395,基础资料!$B$2:$C$46,2,0)</f>
        <v>15</v>
      </c>
      <c r="N395" s="12" t="s">
        <v>1036</v>
      </c>
      <c r="O395" s="12">
        <f>VLOOKUP(LEFT(N395,2),基础资料!$B$2:$C$46,2,0)</f>
        <v>29</v>
      </c>
      <c r="P395" s="12" t="s">
        <v>19</v>
      </c>
      <c r="Q395" s="12">
        <f>VLOOKUP(LEFT(P395,2),基础资料!$B$2:$C$46,2,0)</f>
        <v>9</v>
      </c>
      <c r="R395" s="12"/>
      <c r="S395" s="18" t="s">
        <v>1059</v>
      </c>
      <c r="T395" s="12">
        <f>VLOOKUP(S395,部门!$A$2:$B$49,2,0)</f>
        <v>136</v>
      </c>
      <c r="U395" s="12" t="s">
        <v>735</v>
      </c>
      <c r="V395" s="15" t="s">
        <v>1115</v>
      </c>
      <c r="W395" s="12">
        <f>IF(LEFT(V395,1)="b",VLOOKUP(V395,固定资产!$B$2:$C$838,2,0),VLOOKUP(VALUE(V395),固定资产!$B$2:$C$838,2,0))</f>
        <v>684</v>
      </c>
      <c r="X395" s="12" t="s">
        <v>1108</v>
      </c>
      <c r="Y395" s="12" t="e">
        <f>VLOOKUP(X395,供应商!$A$1:$B$1045,2,0)</f>
        <v>#N/A</v>
      </c>
      <c r="Z395" s="12" t="s">
        <v>1109</v>
      </c>
      <c r="AA395" s="12"/>
      <c r="AB395" s="12"/>
      <c r="AC395" s="12"/>
      <c r="AD395" s="12" t="s">
        <v>1110</v>
      </c>
    </row>
    <row r="396" spans="1:30" ht="14.25" x14ac:dyDescent="0.15">
      <c r="A396" s="12">
        <v>393</v>
      </c>
      <c r="B396" s="12">
        <v>0.5</v>
      </c>
      <c r="C396" s="12" t="s">
        <v>1116</v>
      </c>
      <c r="D396" s="12" t="s">
        <v>1117</v>
      </c>
      <c r="E396" s="12"/>
      <c r="F396" s="12" t="s">
        <v>1118</v>
      </c>
      <c r="G396">
        <v>11610</v>
      </c>
      <c r="H396" s="12" t="s">
        <v>2056</v>
      </c>
      <c r="I396" s="12">
        <f>VLOOKUP(H396,基础资料!$A$2:$C$46,3,0)</f>
        <v>12</v>
      </c>
      <c r="J396" s="12" t="s">
        <v>18</v>
      </c>
      <c r="K396" s="12">
        <f>VLOOKUP(MID(J396,4,12),基础资料!$A$2:$C$46,3,0)</f>
        <v>9</v>
      </c>
      <c r="L396" s="12" t="s">
        <v>20</v>
      </c>
      <c r="M396" s="12">
        <f>VLOOKUP(L396,基础资料!$B$2:$C$46,2,0)</f>
        <v>15</v>
      </c>
      <c r="N396" s="12" t="s">
        <v>1036</v>
      </c>
      <c r="O396" s="12">
        <f>VLOOKUP(LEFT(N396,2),基础资料!$B$2:$C$46,2,0)</f>
        <v>29</v>
      </c>
      <c r="P396" s="12" t="s">
        <v>19</v>
      </c>
      <c r="Q396" s="12">
        <f>VLOOKUP(LEFT(P396,2),基础资料!$B$2:$C$46,2,0)</f>
        <v>9</v>
      </c>
      <c r="R396" s="12"/>
      <c r="S396" s="18" t="s">
        <v>1059</v>
      </c>
      <c r="T396" s="12">
        <f>VLOOKUP(S396,部门!$A$2:$B$49,2,0)</f>
        <v>136</v>
      </c>
      <c r="U396" s="12" t="s">
        <v>735</v>
      </c>
      <c r="V396" s="15" t="s">
        <v>1119</v>
      </c>
      <c r="W396" s="12">
        <f>IF(LEFT(V396,1)="b",VLOOKUP(V396,固定资产!$B$2:$C$838,2,0),VLOOKUP(VALUE(V396),固定资产!$B$2:$C$838,2,0))</f>
        <v>685</v>
      </c>
      <c r="X396" s="12" t="s">
        <v>1108</v>
      </c>
      <c r="Y396" s="12" t="e">
        <f>VLOOKUP(X396,供应商!$A$1:$B$1045,2,0)</f>
        <v>#N/A</v>
      </c>
      <c r="Z396" s="12" t="s">
        <v>1109</v>
      </c>
      <c r="AA396" s="12"/>
      <c r="AB396" s="12"/>
      <c r="AC396" s="12"/>
      <c r="AD396" s="12" t="s">
        <v>1110</v>
      </c>
    </row>
    <row r="397" spans="1:30" ht="14.25" x14ac:dyDescent="0.15">
      <c r="A397" s="12">
        <v>394</v>
      </c>
      <c r="B397" s="12">
        <v>0</v>
      </c>
      <c r="C397" s="12" t="s">
        <v>1120</v>
      </c>
      <c r="D397" s="12" t="s">
        <v>1121</v>
      </c>
      <c r="E397" s="12"/>
      <c r="F397" s="12" t="s">
        <v>1122</v>
      </c>
      <c r="G397">
        <v>11610</v>
      </c>
      <c r="H397" s="12" t="s">
        <v>2056</v>
      </c>
      <c r="I397" s="12">
        <f>VLOOKUP(H397,基础资料!$A$2:$C$46,3,0)</f>
        <v>12</v>
      </c>
      <c r="J397" s="12" t="s">
        <v>18</v>
      </c>
      <c r="K397" s="12">
        <f>VLOOKUP(MID(J397,4,12),基础资料!$A$2:$C$46,3,0)</f>
        <v>9</v>
      </c>
      <c r="L397" s="12" t="s">
        <v>20</v>
      </c>
      <c r="M397" s="12">
        <f>VLOOKUP(L397,基础资料!$B$2:$C$46,2,0)</f>
        <v>15</v>
      </c>
      <c r="N397" s="12" t="s">
        <v>1036</v>
      </c>
      <c r="O397" s="12">
        <f>VLOOKUP(LEFT(N397,2),基础资料!$B$2:$C$46,2,0)</f>
        <v>29</v>
      </c>
      <c r="P397" s="12" t="s">
        <v>19</v>
      </c>
      <c r="Q397" s="12">
        <f>VLOOKUP(LEFT(P397,2),基础资料!$B$2:$C$46,2,0)</f>
        <v>9</v>
      </c>
      <c r="R397" s="12"/>
      <c r="S397" s="18" t="s">
        <v>1059</v>
      </c>
      <c r="T397" s="12">
        <f>VLOOKUP(S397,部门!$A$2:$B$49,2,0)</f>
        <v>136</v>
      </c>
      <c r="U397" s="12" t="s">
        <v>1059</v>
      </c>
      <c r="V397" s="15" t="s">
        <v>1124</v>
      </c>
      <c r="W397" s="12">
        <f>IF(LEFT(V397,1)="b",VLOOKUP(V397,固定资产!$B$2:$C$838,2,0),VLOOKUP(VALUE(V397),固定资产!$B$2:$C$838,2,0))</f>
        <v>629</v>
      </c>
      <c r="X397" s="12" t="s">
        <v>1123</v>
      </c>
      <c r="Y397" s="12">
        <f>VLOOKUP(X397,供应商!$A$1:$B$1045,2,0)</f>
        <v>201951</v>
      </c>
      <c r="Z397" s="12" t="s">
        <v>1123</v>
      </c>
      <c r="AA397" s="12"/>
      <c r="AB397" s="12"/>
      <c r="AC397" s="12"/>
      <c r="AD397" s="12"/>
    </row>
    <row r="398" spans="1:30" ht="14.25" x14ac:dyDescent="0.15">
      <c r="A398" s="12">
        <v>395</v>
      </c>
      <c r="B398" s="12">
        <v>0</v>
      </c>
      <c r="C398" s="12" t="s">
        <v>1125</v>
      </c>
      <c r="D398" s="12" t="s">
        <v>1126</v>
      </c>
      <c r="E398" s="12"/>
      <c r="F398" s="12" t="s">
        <v>1127</v>
      </c>
      <c r="G398">
        <v>11610</v>
      </c>
      <c r="H398" s="12" t="s">
        <v>2056</v>
      </c>
      <c r="I398" s="12">
        <f>VLOOKUP(H398,基础资料!$A$2:$C$46,3,0)</f>
        <v>12</v>
      </c>
      <c r="J398" s="12" t="s">
        <v>18</v>
      </c>
      <c r="K398" s="12">
        <f>VLOOKUP(MID(J398,4,12),基础资料!$A$2:$C$46,3,0)</f>
        <v>9</v>
      </c>
      <c r="L398" s="12" t="s">
        <v>20</v>
      </c>
      <c r="M398" s="12">
        <f>VLOOKUP(L398,基础资料!$B$2:$C$46,2,0)</f>
        <v>15</v>
      </c>
      <c r="N398" s="12" t="s">
        <v>1036</v>
      </c>
      <c r="O398" s="12">
        <f>VLOOKUP(LEFT(N398,2),基础资料!$B$2:$C$46,2,0)</f>
        <v>29</v>
      </c>
      <c r="P398" s="12" t="s">
        <v>19</v>
      </c>
      <c r="Q398" s="12">
        <f>VLOOKUP(LEFT(P398,2),基础资料!$B$2:$C$46,2,0)</f>
        <v>9</v>
      </c>
      <c r="R398" s="12"/>
      <c r="S398" s="18" t="s">
        <v>1059</v>
      </c>
      <c r="T398" s="12">
        <f>VLOOKUP(S398,部门!$A$2:$B$49,2,0)</f>
        <v>136</v>
      </c>
      <c r="U398" s="12" t="s">
        <v>1059</v>
      </c>
      <c r="V398" s="15"/>
      <c r="W398" s="12" t="e">
        <f>IF(LEFT(V398,1)="b",VLOOKUP(V398,固定资产!$B$2:$C$838,2,0),VLOOKUP(VALUE(V398),固定资产!$B$2:$C$838,2,0))</f>
        <v>#N/A</v>
      </c>
      <c r="X398" s="12"/>
      <c r="Y398" s="12" t="e">
        <f>VLOOKUP(X398,供应商!$A$1:$B$1045,2,0)</f>
        <v>#N/A</v>
      </c>
      <c r="Z398" s="12" t="s">
        <v>1128</v>
      </c>
      <c r="AA398" s="12"/>
      <c r="AB398" s="12"/>
      <c r="AC398" s="12"/>
      <c r="AD398" s="12"/>
    </row>
    <row r="399" spans="1:30" ht="14.25" x14ac:dyDescent="0.15">
      <c r="A399" s="12">
        <v>396</v>
      </c>
      <c r="B399" s="12">
        <v>0</v>
      </c>
      <c r="C399" s="12" t="s">
        <v>1129</v>
      </c>
      <c r="D399" s="12" t="s">
        <v>1130</v>
      </c>
      <c r="E399" s="12"/>
      <c r="F399" s="12" t="s">
        <v>1131</v>
      </c>
      <c r="G399">
        <v>11610</v>
      </c>
      <c r="H399" s="12" t="s">
        <v>2056</v>
      </c>
      <c r="I399" s="12">
        <f>VLOOKUP(H399,基础资料!$A$2:$C$46,3,0)</f>
        <v>12</v>
      </c>
      <c r="J399" s="12" t="s">
        <v>18</v>
      </c>
      <c r="K399" s="12">
        <f>VLOOKUP(MID(J399,4,12),基础资料!$A$2:$C$46,3,0)</f>
        <v>9</v>
      </c>
      <c r="L399" s="12" t="s">
        <v>20</v>
      </c>
      <c r="M399" s="12">
        <f>VLOOKUP(L399,基础资料!$B$2:$C$46,2,0)</f>
        <v>15</v>
      </c>
      <c r="N399" s="12" t="s">
        <v>1036</v>
      </c>
      <c r="O399" s="12">
        <f>VLOOKUP(LEFT(N399,2),基础资料!$B$2:$C$46,2,0)</f>
        <v>29</v>
      </c>
      <c r="P399" s="12" t="s">
        <v>19</v>
      </c>
      <c r="Q399" s="12">
        <f>VLOOKUP(LEFT(P399,2),基础资料!$B$2:$C$46,2,0)</f>
        <v>9</v>
      </c>
      <c r="R399" s="12"/>
      <c r="S399" s="18" t="s">
        <v>1059</v>
      </c>
      <c r="T399" s="12">
        <f>VLOOKUP(S399,部门!$A$2:$B$49,2,0)</f>
        <v>136</v>
      </c>
      <c r="U399" s="12" t="s">
        <v>1059</v>
      </c>
      <c r="V399" s="15">
        <v>369</v>
      </c>
      <c r="W399" s="12">
        <f>IF(LEFT(V399,1)="b",VLOOKUP(V399,固定资产!$B$2:$C$838,2,0),VLOOKUP(VALUE(V399),固定资产!$B$2:$C$838,2,0))</f>
        <v>371</v>
      </c>
      <c r="X399" s="12" t="s">
        <v>1132</v>
      </c>
      <c r="Y399" s="12" t="e">
        <f>VLOOKUP(X399,供应商!$A$1:$B$1045,2,0)</f>
        <v>#N/A</v>
      </c>
      <c r="Z399" s="12"/>
      <c r="AA399" s="12"/>
      <c r="AB399" s="12"/>
      <c r="AC399" s="12"/>
      <c r="AD399" s="12"/>
    </row>
    <row r="400" spans="1:30" ht="14.25" x14ac:dyDescent="0.15">
      <c r="A400" s="12">
        <v>397</v>
      </c>
      <c r="B400" s="12">
        <v>0</v>
      </c>
      <c r="C400" s="12" t="s">
        <v>1133</v>
      </c>
      <c r="D400" s="12" t="s">
        <v>1134</v>
      </c>
      <c r="E400" s="12"/>
      <c r="F400" s="12" t="s">
        <v>1131</v>
      </c>
      <c r="G400">
        <v>11610</v>
      </c>
      <c r="H400" s="12" t="s">
        <v>2056</v>
      </c>
      <c r="I400" s="12">
        <f>VLOOKUP(H400,基础资料!$A$2:$C$46,3,0)</f>
        <v>12</v>
      </c>
      <c r="J400" s="12" t="s">
        <v>18</v>
      </c>
      <c r="K400" s="12">
        <f>VLOOKUP(MID(J400,4,12),基础资料!$A$2:$C$46,3,0)</f>
        <v>9</v>
      </c>
      <c r="L400" s="12" t="s">
        <v>20</v>
      </c>
      <c r="M400" s="12">
        <f>VLOOKUP(L400,基础资料!$B$2:$C$46,2,0)</f>
        <v>15</v>
      </c>
      <c r="N400" s="12" t="s">
        <v>1036</v>
      </c>
      <c r="O400" s="12">
        <f>VLOOKUP(LEFT(N400,2),基础资料!$B$2:$C$46,2,0)</f>
        <v>29</v>
      </c>
      <c r="P400" s="12" t="s">
        <v>19</v>
      </c>
      <c r="Q400" s="12">
        <f>VLOOKUP(LEFT(P400,2),基础资料!$B$2:$C$46,2,0)</f>
        <v>9</v>
      </c>
      <c r="R400" s="12"/>
      <c r="S400" s="18" t="s">
        <v>1059</v>
      </c>
      <c r="T400" s="12">
        <f>VLOOKUP(S400,部门!$A$2:$B$49,2,0)</f>
        <v>136</v>
      </c>
      <c r="U400" s="12" t="s">
        <v>1059</v>
      </c>
      <c r="V400" s="15"/>
      <c r="W400" s="12" t="e">
        <f>IF(LEFT(V400,1)="b",VLOOKUP(V400,固定资产!$B$2:$C$838,2,0),VLOOKUP(VALUE(V400),固定资产!$B$2:$C$838,2,0))</f>
        <v>#N/A</v>
      </c>
      <c r="X400" s="12"/>
      <c r="Y400" s="12" t="e">
        <f>VLOOKUP(X400,供应商!$A$1:$B$1045,2,0)</f>
        <v>#N/A</v>
      </c>
      <c r="Z400" s="12"/>
      <c r="AA400" s="12"/>
      <c r="AB400" s="12"/>
      <c r="AC400" s="12"/>
      <c r="AD400" s="12"/>
    </row>
    <row r="401" spans="1:30" ht="14.25" x14ac:dyDescent="0.15">
      <c r="A401" s="12">
        <v>398</v>
      </c>
      <c r="B401" s="12">
        <v>0</v>
      </c>
      <c r="C401" s="12" t="s">
        <v>1135</v>
      </c>
      <c r="D401" s="12" t="s">
        <v>1134</v>
      </c>
      <c r="E401" s="12"/>
      <c r="F401" s="12" t="s">
        <v>1131</v>
      </c>
      <c r="G401">
        <v>11610</v>
      </c>
      <c r="H401" s="12" t="s">
        <v>2056</v>
      </c>
      <c r="I401" s="12">
        <f>VLOOKUP(H401,基础资料!$A$2:$C$46,3,0)</f>
        <v>12</v>
      </c>
      <c r="J401" s="12" t="s">
        <v>18</v>
      </c>
      <c r="K401" s="12">
        <f>VLOOKUP(MID(J401,4,12),基础资料!$A$2:$C$46,3,0)</f>
        <v>9</v>
      </c>
      <c r="L401" s="12" t="s">
        <v>20</v>
      </c>
      <c r="M401" s="12">
        <f>VLOOKUP(L401,基础资料!$B$2:$C$46,2,0)</f>
        <v>15</v>
      </c>
      <c r="N401" s="12" t="s">
        <v>1036</v>
      </c>
      <c r="O401" s="12">
        <f>VLOOKUP(LEFT(N401,2),基础资料!$B$2:$C$46,2,0)</f>
        <v>29</v>
      </c>
      <c r="P401" s="12" t="s">
        <v>19</v>
      </c>
      <c r="Q401" s="12">
        <f>VLOOKUP(LEFT(P401,2),基础资料!$B$2:$C$46,2,0)</f>
        <v>9</v>
      </c>
      <c r="R401" s="12"/>
      <c r="S401" s="18" t="s">
        <v>1059</v>
      </c>
      <c r="T401" s="12">
        <f>VLOOKUP(S401,部门!$A$2:$B$49,2,0)</f>
        <v>136</v>
      </c>
      <c r="U401" s="12" t="s">
        <v>1059</v>
      </c>
      <c r="V401" s="15"/>
      <c r="W401" s="12" t="e">
        <f>IF(LEFT(V401,1)="b",VLOOKUP(V401,固定资产!$B$2:$C$838,2,0),VLOOKUP(VALUE(V401),固定资产!$B$2:$C$838,2,0))</f>
        <v>#N/A</v>
      </c>
      <c r="X401" s="12"/>
      <c r="Y401" s="12" t="e">
        <f>VLOOKUP(X401,供应商!$A$1:$B$1045,2,0)</f>
        <v>#N/A</v>
      </c>
      <c r="Z401" s="12"/>
      <c r="AA401" s="12"/>
      <c r="AB401" s="12"/>
      <c r="AC401" s="12"/>
      <c r="AD401" s="12"/>
    </row>
    <row r="402" spans="1:30" ht="14.25" x14ac:dyDescent="0.15">
      <c r="A402" s="12">
        <v>399</v>
      </c>
      <c r="B402" s="12">
        <v>0</v>
      </c>
      <c r="C402" s="12" t="s">
        <v>1136</v>
      </c>
      <c r="D402" s="12" t="s">
        <v>1134</v>
      </c>
      <c r="E402" s="12"/>
      <c r="F402" s="12" t="s">
        <v>1131</v>
      </c>
      <c r="G402">
        <v>11610</v>
      </c>
      <c r="H402" s="12" t="s">
        <v>2056</v>
      </c>
      <c r="I402" s="12">
        <f>VLOOKUP(H402,基础资料!$A$2:$C$46,3,0)</f>
        <v>12</v>
      </c>
      <c r="J402" s="12" t="s">
        <v>18</v>
      </c>
      <c r="K402" s="12">
        <f>VLOOKUP(MID(J402,4,12),基础资料!$A$2:$C$46,3,0)</f>
        <v>9</v>
      </c>
      <c r="L402" s="12" t="s">
        <v>20</v>
      </c>
      <c r="M402" s="12">
        <f>VLOOKUP(L402,基础资料!$B$2:$C$46,2,0)</f>
        <v>15</v>
      </c>
      <c r="N402" s="12" t="s">
        <v>1036</v>
      </c>
      <c r="O402" s="12">
        <f>VLOOKUP(LEFT(N402,2),基础资料!$B$2:$C$46,2,0)</f>
        <v>29</v>
      </c>
      <c r="P402" s="12" t="s">
        <v>19</v>
      </c>
      <c r="Q402" s="12">
        <f>VLOOKUP(LEFT(P402,2),基础资料!$B$2:$C$46,2,0)</f>
        <v>9</v>
      </c>
      <c r="R402" s="12"/>
      <c r="S402" s="18" t="s">
        <v>1059</v>
      </c>
      <c r="T402" s="12">
        <f>VLOOKUP(S402,部门!$A$2:$B$49,2,0)</f>
        <v>136</v>
      </c>
      <c r="U402" s="12" t="s">
        <v>1059</v>
      </c>
      <c r="V402" s="15"/>
      <c r="W402" s="12" t="e">
        <f>IF(LEFT(V402,1)="b",VLOOKUP(V402,固定资产!$B$2:$C$838,2,0),VLOOKUP(VALUE(V402),固定资产!$B$2:$C$838,2,0))</f>
        <v>#N/A</v>
      </c>
      <c r="X402" s="12"/>
      <c r="Y402" s="12" t="e">
        <f>VLOOKUP(X402,供应商!$A$1:$B$1045,2,0)</f>
        <v>#N/A</v>
      </c>
      <c r="Z402" s="12"/>
      <c r="AA402" s="12"/>
      <c r="AB402" s="12"/>
      <c r="AC402" s="12"/>
      <c r="AD402" s="12"/>
    </row>
    <row r="403" spans="1:30" ht="14.25" x14ac:dyDescent="0.15">
      <c r="A403" s="12">
        <v>400</v>
      </c>
      <c r="B403" s="12">
        <v>0</v>
      </c>
      <c r="C403" s="12" t="s">
        <v>1137</v>
      </c>
      <c r="D403" s="12" t="s">
        <v>1134</v>
      </c>
      <c r="E403" s="12"/>
      <c r="F403" s="12" t="s">
        <v>1131</v>
      </c>
      <c r="G403">
        <v>11610</v>
      </c>
      <c r="H403" s="12" t="s">
        <v>2056</v>
      </c>
      <c r="I403" s="12">
        <f>VLOOKUP(H403,基础资料!$A$2:$C$46,3,0)</f>
        <v>12</v>
      </c>
      <c r="J403" s="12" t="s">
        <v>18</v>
      </c>
      <c r="K403" s="12">
        <f>VLOOKUP(MID(J403,4,12),基础资料!$A$2:$C$46,3,0)</f>
        <v>9</v>
      </c>
      <c r="L403" s="12" t="s">
        <v>20</v>
      </c>
      <c r="M403" s="12">
        <f>VLOOKUP(L403,基础资料!$B$2:$C$46,2,0)</f>
        <v>15</v>
      </c>
      <c r="N403" s="12" t="s">
        <v>1036</v>
      </c>
      <c r="O403" s="12">
        <f>VLOOKUP(LEFT(N403,2),基础资料!$B$2:$C$46,2,0)</f>
        <v>29</v>
      </c>
      <c r="P403" s="12" t="s">
        <v>19</v>
      </c>
      <c r="Q403" s="12">
        <f>VLOOKUP(LEFT(P403,2),基础资料!$B$2:$C$46,2,0)</f>
        <v>9</v>
      </c>
      <c r="R403" s="12"/>
      <c r="S403" s="18" t="s">
        <v>1059</v>
      </c>
      <c r="T403" s="12">
        <f>VLOOKUP(S403,部门!$A$2:$B$49,2,0)</f>
        <v>136</v>
      </c>
      <c r="U403" s="12" t="s">
        <v>1059</v>
      </c>
      <c r="V403" s="15"/>
      <c r="W403" s="12" t="e">
        <f>IF(LEFT(V403,1)="b",VLOOKUP(V403,固定资产!$B$2:$C$838,2,0),VLOOKUP(VALUE(V403),固定资产!$B$2:$C$838,2,0))</f>
        <v>#N/A</v>
      </c>
      <c r="X403" s="12"/>
      <c r="Y403" s="12" t="e">
        <f>VLOOKUP(X403,供应商!$A$1:$B$1045,2,0)</f>
        <v>#N/A</v>
      </c>
      <c r="Z403" s="12"/>
      <c r="AA403" s="12"/>
      <c r="AB403" s="12"/>
      <c r="AC403" s="12"/>
      <c r="AD403" s="12"/>
    </row>
    <row r="404" spans="1:30" ht="14.25" x14ac:dyDescent="0.15">
      <c r="A404" s="12">
        <v>401</v>
      </c>
      <c r="B404" s="12">
        <v>0</v>
      </c>
      <c r="C404" s="12" t="s">
        <v>1138</v>
      </c>
      <c r="D404" s="12" t="s">
        <v>1134</v>
      </c>
      <c r="E404" s="12"/>
      <c r="F404" s="12" t="s">
        <v>1131</v>
      </c>
      <c r="G404">
        <v>11610</v>
      </c>
      <c r="H404" s="12" t="s">
        <v>2056</v>
      </c>
      <c r="I404" s="12">
        <f>VLOOKUP(H404,基础资料!$A$2:$C$46,3,0)</f>
        <v>12</v>
      </c>
      <c r="J404" s="12" t="s">
        <v>18</v>
      </c>
      <c r="K404" s="12">
        <f>VLOOKUP(MID(J404,4,12),基础资料!$A$2:$C$46,3,0)</f>
        <v>9</v>
      </c>
      <c r="L404" s="12" t="s">
        <v>20</v>
      </c>
      <c r="M404" s="12">
        <f>VLOOKUP(L404,基础资料!$B$2:$C$46,2,0)</f>
        <v>15</v>
      </c>
      <c r="N404" s="12" t="s">
        <v>1036</v>
      </c>
      <c r="O404" s="12">
        <f>VLOOKUP(LEFT(N404,2),基础资料!$B$2:$C$46,2,0)</f>
        <v>29</v>
      </c>
      <c r="P404" s="12" t="s">
        <v>19</v>
      </c>
      <c r="Q404" s="12">
        <f>VLOOKUP(LEFT(P404,2),基础资料!$B$2:$C$46,2,0)</f>
        <v>9</v>
      </c>
      <c r="R404" s="12"/>
      <c r="S404" s="18" t="s">
        <v>1059</v>
      </c>
      <c r="T404" s="12">
        <f>VLOOKUP(S404,部门!$A$2:$B$49,2,0)</f>
        <v>136</v>
      </c>
      <c r="U404" s="12" t="s">
        <v>1059</v>
      </c>
      <c r="V404" s="15"/>
      <c r="W404" s="12" t="e">
        <f>IF(LEFT(V404,1)="b",VLOOKUP(V404,固定资产!$B$2:$C$838,2,0),VLOOKUP(VALUE(V404),固定资产!$B$2:$C$838,2,0))</f>
        <v>#N/A</v>
      </c>
      <c r="X404" s="12"/>
      <c r="Y404" s="12" t="e">
        <f>VLOOKUP(X404,供应商!$A$1:$B$1045,2,0)</f>
        <v>#N/A</v>
      </c>
      <c r="Z404" s="12"/>
      <c r="AA404" s="12"/>
      <c r="AB404" s="12"/>
      <c r="AC404" s="12"/>
      <c r="AD404" s="12"/>
    </row>
    <row r="405" spans="1:30" ht="14.25" x14ac:dyDescent="0.15">
      <c r="A405" s="12">
        <v>402</v>
      </c>
      <c r="B405" s="12">
        <v>0</v>
      </c>
      <c r="C405" s="12" t="s">
        <v>1139</v>
      </c>
      <c r="D405" s="12" t="s">
        <v>1081</v>
      </c>
      <c r="E405" s="12"/>
      <c r="F405" s="12" t="s">
        <v>1140</v>
      </c>
      <c r="G405">
        <v>11610</v>
      </c>
      <c r="H405" s="12" t="s">
        <v>667</v>
      </c>
      <c r="I405" s="12" t="e">
        <f>VLOOKUP(H405,基础资料!$A$2:$C$46,3,0)</f>
        <v>#N/A</v>
      </c>
      <c r="J405" s="12" t="s">
        <v>18</v>
      </c>
      <c r="K405" s="12">
        <f>VLOOKUP(MID(J405,4,12),基础资料!$A$2:$C$46,3,0)</f>
        <v>9</v>
      </c>
      <c r="L405" s="12" t="s">
        <v>20</v>
      </c>
      <c r="M405" s="12">
        <f>VLOOKUP(L405,基础资料!$B$2:$C$46,2,0)</f>
        <v>15</v>
      </c>
      <c r="N405" s="12" t="s">
        <v>1036</v>
      </c>
      <c r="O405" s="12">
        <f>VLOOKUP(LEFT(N405,2),基础资料!$B$2:$C$46,2,0)</f>
        <v>29</v>
      </c>
      <c r="P405" s="12" t="s">
        <v>19</v>
      </c>
      <c r="Q405" s="12">
        <f>VLOOKUP(LEFT(P405,2),基础资料!$B$2:$C$46,2,0)</f>
        <v>9</v>
      </c>
      <c r="R405" s="12"/>
      <c r="S405" s="18" t="s">
        <v>1059</v>
      </c>
      <c r="T405" s="12">
        <f>VLOOKUP(S405,部门!$A$2:$B$49,2,0)</f>
        <v>136</v>
      </c>
      <c r="U405" s="12"/>
      <c r="V405" s="15" t="s">
        <v>1141</v>
      </c>
      <c r="W405" s="12">
        <f>IF(LEFT(V405,1)="b",VLOOKUP(V405,固定资产!$B$2:$C$838,2,0),VLOOKUP(VALUE(V405),固定资产!$B$2:$C$838,2,0))</f>
        <v>91</v>
      </c>
      <c r="X405" s="12" t="s">
        <v>60</v>
      </c>
      <c r="Y405" s="12">
        <f>VLOOKUP(X405,供应商!$A$1:$B$1045,2,0)</f>
        <v>13405</v>
      </c>
      <c r="Z405" s="12"/>
      <c r="AA405" s="12"/>
      <c r="AB405" s="12"/>
      <c r="AC405" s="12"/>
      <c r="AD405" s="12"/>
    </row>
    <row r="406" spans="1:30" ht="14.25" x14ac:dyDescent="0.15">
      <c r="A406" s="12">
        <v>403</v>
      </c>
      <c r="B406" s="12">
        <v>11</v>
      </c>
      <c r="C406" s="12" t="s">
        <v>1142</v>
      </c>
      <c r="D406" s="12" t="s">
        <v>1145</v>
      </c>
      <c r="E406" s="12"/>
      <c r="F406" s="12" t="s">
        <v>1146</v>
      </c>
      <c r="G406">
        <v>11610</v>
      </c>
      <c r="H406" s="12" t="s">
        <v>2056</v>
      </c>
      <c r="I406" s="12">
        <f>VLOOKUP(H406,基础资料!$A$2:$C$46,3,0)</f>
        <v>12</v>
      </c>
      <c r="J406" s="12" t="s">
        <v>18</v>
      </c>
      <c r="K406" s="12">
        <f>VLOOKUP(MID(J406,4,12),基础资料!$A$2:$C$46,3,0)</f>
        <v>9</v>
      </c>
      <c r="L406" s="12"/>
      <c r="M406" s="12" t="e">
        <f>VLOOKUP(L406,基础资料!$B$2:$C$46,2,0)</f>
        <v>#N/A</v>
      </c>
      <c r="N406" s="12" t="s">
        <v>1143</v>
      </c>
      <c r="O406" s="12">
        <f>VLOOKUP(LEFT(N406,2),基础资料!$B$2:$C$46,2,0)</f>
        <v>40</v>
      </c>
      <c r="P406" s="12" t="s">
        <v>19</v>
      </c>
      <c r="Q406" s="12">
        <f>VLOOKUP(LEFT(P406,2),基础资料!$B$2:$C$46,2,0)</f>
        <v>9</v>
      </c>
      <c r="R406" s="12"/>
      <c r="S406" s="18" t="s">
        <v>1144</v>
      </c>
      <c r="T406" s="12" t="e">
        <f>VLOOKUP(S406,部门!$A$2:$B$49,2,0)</f>
        <v>#N/A</v>
      </c>
      <c r="U406" s="12" t="s">
        <v>45</v>
      </c>
      <c r="V406" s="15" t="s">
        <v>1149</v>
      </c>
      <c r="W406" s="12" t="e">
        <f>IF(LEFT(V406,1)="b",VLOOKUP(V406,固定资产!$B$2:$C$838,2,0),VLOOKUP(VALUE(V406),固定资产!$B$2:$C$838,2,0))</f>
        <v>#VALUE!</v>
      </c>
      <c r="X406" s="12" t="s">
        <v>1147</v>
      </c>
      <c r="Y406" s="12">
        <f>VLOOKUP(X406,供应商!$A$1:$B$1045,2,0)</f>
        <v>56424</v>
      </c>
      <c r="Z406" s="12" t="s">
        <v>1020</v>
      </c>
      <c r="AA406" s="12"/>
      <c r="AB406" s="12"/>
      <c r="AC406" s="12"/>
      <c r="AD406" s="12" t="s">
        <v>1148</v>
      </c>
    </row>
    <row r="407" spans="1:30" ht="14.25" x14ac:dyDescent="0.15">
      <c r="A407" s="12">
        <v>404</v>
      </c>
      <c r="B407" s="12">
        <v>11</v>
      </c>
      <c r="C407" s="12" t="s">
        <v>1150</v>
      </c>
      <c r="D407" s="12" t="s">
        <v>1145</v>
      </c>
      <c r="E407" s="12"/>
      <c r="F407" s="12" t="s">
        <v>1146</v>
      </c>
      <c r="G407">
        <v>11610</v>
      </c>
      <c r="H407" s="12" t="s">
        <v>2056</v>
      </c>
      <c r="I407" s="12">
        <f>VLOOKUP(H407,基础资料!$A$2:$C$46,3,0)</f>
        <v>12</v>
      </c>
      <c r="J407" s="12" t="s">
        <v>18</v>
      </c>
      <c r="K407" s="12">
        <f>VLOOKUP(MID(J407,4,12),基础资料!$A$2:$C$46,3,0)</f>
        <v>9</v>
      </c>
      <c r="L407" s="12"/>
      <c r="M407" s="12" t="e">
        <f>VLOOKUP(L407,基础资料!$B$2:$C$46,2,0)</f>
        <v>#N/A</v>
      </c>
      <c r="N407" s="12" t="s">
        <v>1143</v>
      </c>
      <c r="O407" s="12">
        <f>VLOOKUP(LEFT(N407,2),基础资料!$B$2:$C$46,2,0)</f>
        <v>40</v>
      </c>
      <c r="P407" s="12" t="s">
        <v>19</v>
      </c>
      <c r="Q407" s="12">
        <f>VLOOKUP(LEFT(P407,2),基础资料!$B$2:$C$46,2,0)</f>
        <v>9</v>
      </c>
      <c r="R407" s="12"/>
      <c r="S407" s="18" t="s">
        <v>1144</v>
      </c>
      <c r="T407" s="12" t="e">
        <f>VLOOKUP(S407,部门!$A$2:$B$49,2,0)</f>
        <v>#N/A</v>
      </c>
      <c r="U407" s="12" t="s">
        <v>45</v>
      </c>
      <c r="V407" s="15" t="s">
        <v>1151</v>
      </c>
      <c r="W407" s="12" t="e">
        <f>IF(LEFT(V407,1)="b",VLOOKUP(V407,固定资产!$B$2:$C$838,2,0),VLOOKUP(VALUE(V407),固定资产!$B$2:$C$838,2,0))</f>
        <v>#VALUE!</v>
      </c>
      <c r="X407" s="12" t="s">
        <v>1147</v>
      </c>
      <c r="Y407" s="12">
        <f>VLOOKUP(X407,供应商!$A$1:$B$1045,2,0)</f>
        <v>56424</v>
      </c>
      <c r="Z407" s="12" t="s">
        <v>1020</v>
      </c>
      <c r="AA407" s="12"/>
      <c r="AB407" s="12"/>
      <c r="AC407" s="12"/>
      <c r="AD407" s="12" t="s">
        <v>1148</v>
      </c>
    </row>
    <row r="408" spans="1:30" ht="14.25" x14ac:dyDescent="0.15">
      <c r="A408" s="12">
        <v>405</v>
      </c>
      <c r="B408" s="12">
        <v>11</v>
      </c>
      <c r="C408" s="12" t="s">
        <v>1152</v>
      </c>
      <c r="D408" s="12" t="s">
        <v>1145</v>
      </c>
      <c r="E408" s="12"/>
      <c r="F408" s="12" t="s">
        <v>1146</v>
      </c>
      <c r="G408">
        <v>11610</v>
      </c>
      <c r="H408" s="12" t="s">
        <v>2056</v>
      </c>
      <c r="I408" s="12">
        <f>VLOOKUP(H408,基础资料!$A$2:$C$46,3,0)</f>
        <v>12</v>
      </c>
      <c r="J408" s="12" t="s">
        <v>18</v>
      </c>
      <c r="K408" s="12">
        <f>VLOOKUP(MID(J408,4,12),基础资料!$A$2:$C$46,3,0)</f>
        <v>9</v>
      </c>
      <c r="L408" s="12" t="s">
        <v>57</v>
      </c>
      <c r="M408" s="12">
        <f>VLOOKUP(L408,基础资料!$B$2:$C$46,2,0)</f>
        <v>14</v>
      </c>
      <c r="N408" s="12" t="s">
        <v>1143</v>
      </c>
      <c r="O408" s="12">
        <f>VLOOKUP(LEFT(N408,2),基础资料!$B$2:$C$46,2,0)</f>
        <v>40</v>
      </c>
      <c r="P408" s="12" t="s">
        <v>19</v>
      </c>
      <c r="Q408" s="12">
        <f>VLOOKUP(LEFT(P408,2),基础资料!$B$2:$C$46,2,0)</f>
        <v>9</v>
      </c>
      <c r="R408" s="12"/>
      <c r="S408" s="18" t="s">
        <v>1144</v>
      </c>
      <c r="T408" s="12" t="e">
        <f>VLOOKUP(S408,部门!$A$2:$B$49,2,0)</f>
        <v>#N/A</v>
      </c>
      <c r="U408" s="12" t="s">
        <v>45</v>
      </c>
      <c r="V408" s="15">
        <v>70</v>
      </c>
      <c r="W408" s="12">
        <f>IF(LEFT(V408,1)="b",VLOOKUP(V408,固定资产!$B$2:$C$838,2,0),VLOOKUP(VALUE(V408),固定资产!$B$2:$C$838,2,0))</f>
        <v>70</v>
      </c>
      <c r="X408" s="12" t="s">
        <v>1147</v>
      </c>
      <c r="Y408" s="12">
        <f>VLOOKUP(X408,供应商!$A$1:$B$1045,2,0)</f>
        <v>56424</v>
      </c>
      <c r="Z408" s="12" t="s">
        <v>1020</v>
      </c>
      <c r="AA408" s="12"/>
      <c r="AB408" s="12"/>
      <c r="AC408" s="12"/>
      <c r="AD408" s="12" t="s">
        <v>1148</v>
      </c>
    </row>
    <row r="409" spans="1:30" ht="14.25" x14ac:dyDescent="0.15">
      <c r="A409" s="12">
        <v>406</v>
      </c>
      <c r="B409" s="12">
        <v>11</v>
      </c>
      <c r="C409" s="12" t="s">
        <v>1153</v>
      </c>
      <c r="D409" s="12" t="s">
        <v>1145</v>
      </c>
      <c r="E409" s="12"/>
      <c r="F409" s="12" t="s">
        <v>1146</v>
      </c>
      <c r="G409">
        <v>11610</v>
      </c>
      <c r="H409" s="12" t="s">
        <v>2056</v>
      </c>
      <c r="I409" s="12">
        <f>VLOOKUP(H409,基础资料!$A$2:$C$46,3,0)</f>
        <v>12</v>
      </c>
      <c r="J409" s="12" t="s">
        <v>18</v>
      </c>
      <c r="K409" s="12">
        <f>VLOOKUP(MID(J409,4,12),基础资料!$A$2:$C$46,3,0)</f>
        <v>9</v>
      </c>
      <c r="L409" s="12" t="s">
        <v>57</v>
      </c>
      <c r="M409" s="12">
        <f>VLOOKUP(L409,基础资料!$B$2:$C$46,2,0)</f>
        <v>14</v>
      </c>
      <c r="N409" s="12" t="s">
        <v>1143</v>
      </c>
      <c r="O409" s="12">
        <f>VLOOKUP(LEFT(N409,2),基础资料!$B$2:$C$46,2,0)</f>
        <v>40</v>
      </c>
      <c r="P409" s="12" t="s">
        <v>19</v>
      </c>
      <c r="Q409" s="12">
        <f>VLOOKUP(LEFT(P409,2),基础资料!$B$2:$C$46,2,0)</f>
        <v>9</v>
      </c>
      <c r="R409" s="12"/>
      <c r="S409" s="18" t="s">
        <v>1144</v>
      </c>
      <c r="T409" s="12" t="e">
        <f>VLOOKUP(S409,部门!$A$2:$B$49,2,0)</f>
        <v>#N/A</v>
      </c>
      <c r="U409" s="12" t="s">
        <v>45</v>
      </c>
      <c r="V409" s="15" t="s">
        <v>1154</v>
      </c>
      <c r="W409" s="12" t="e">
        <f>IF(LEFT(V409,1)="b",VLOOKUP(V409,固定资产!$B$2:$C$838,2,0),VLOOKUP(VALUE(V409),固定资产!$B$2:$C$838,2,0))</f>
        <v>#VALUE!</v>
      </c>
      <c r="X409" s="12" t="s">
        <v>1147</v>
      </c>
      <c r="Y409" s="12">
        <f>VLOOKUP(X409,供应商!$A$1:$B$1045,2,0)</f>
        <v>56424</v>
      </c>
      <c r="Z409" s="12" t="s">
        <v>1020</v>
      </c>
      <c r="AA409" s="12"/>
      <c r="AB409" s="12"/>
      <c r="AC409" s="12"/>
      <c r="AD409" s="12" t="s">
        <v>1148</v>
      </c>
    </row>
    <row r="410" spans="1:30" ht="14.25" x14ac:dyDescent="0.15">
      <c r="A410" s="12">
        <v>407</v>
      </c>
      <c r="B410" s="12">
        <v>11</v>
      </c>
      <c r="C410" s="12" t="s">
        <v>1155</v>
      </c>
      <c r="D410" s="12" t="s">
        <v>1145</v>
      </c>
      <c r="E410" s="12"/>
      <c r="F410" s="12" t="s">
        <v>1146</v>
      </c>
      <c r="G410">
        <v>11610</v>
      </c>
      <c r="H410" s="12" t="s">
        <v>2056</v>
      </c>
      <c r="I410" s="12">
        <f>VLOOKUP(H410,基础资料!$A$2:$C$46,3,0)</f>
        <v>12</v>
      </c>
      <c r="J410" s="12" t="s">
        <v>18</v>
      </c>
      <c r="K410" s="12">
        <f>VLOOKUP(MID(J410,4,12),基础资料!$A$2:$C$46,3,0)</f>
        <v>9</v>
      </c>
      <c r="L410" s="12" t="s">
        <v>57</v>
      </c>
      <c r="M410" s="12">
        <f>VLOOKUP(L410,基础资料!$B$2:$C$46,2,0)</f>
        <v>14</v>
      </c>
      <c r="N410" s="12" t="s">
        <v>1143</v>
      </c>
      <c r="O410" s="12">
        <f>VLOOKUP(LEFT(N410,2),基础资料!$B$2:$C$46,2,0)</f>
        <v>40</v>
      </c>
      <c r="P410" s="12" t="s">
        <v>19</v>
      </c>
      <c r="Q410" s="12">
        <f>VLOOKUP(LEFT(P410,2),基础资料!$B$2:$C$46,2,0)</f>
        <v>9</v>
      </c>
      <c r="R410" s="12"/>
      <c r="S410" s="18" t="s">
        <v>1144</v>
      </c>
      <c r="T410" s="12" t="e">
        <f>VLOOKUP(S410,部门!$A$2:$B$49,2,0)</f>
        <v>#N/A</v>
      </c>
      <c r="U410" s="12" t="s">
        <v>45</v>
      </c>
      <c r="V410" s="15" t="s">
        <v>424</v>
      </c>
      <c r="W410" s="12">
        <f>IF(LEFT(V410,1)="b",VLOOKUP(V410,固定资产!$B$2:$C$838,2,0),VLOOKUP(VALUE(V410),固定资产!$B$2:$C$838,2,0))</f>
        <v>641</v>
      </c>
      <c r="X410" s="12" t="s">
        <v>1147</v>
      </c>
      <c r="Y410" s="12">
        <f>VLOOKUP(X410,供应商!$A$1:$B$1045,2,0)</f>
        <v>56424</v>
      </c>
      <c r="Z410" s="12" t="s">
        <v>1020</v>
      </c>
      <c r="AA410" s="12"/>
      <c r="AB410" s="12"/>
      <c r="AC410" s="12"/>
      <c r="AD410" s="12" t="s">
        <v>1148</v>
      </c>
    </row>
    <row r="411" spans="1:30" ht="14.25" x14ac:dyDescent="0.15">
      <c r="A411" s="12">
        <v>408</v>
      </c>
      <c r="B411" s="12">
        <v>11</v>
      </c>
      <c r="C411" s="12" t="s">
        <v>1156</v>
      </c>
      <c r="D411" s="12" t="s">
        <v>1145</v>
      </c>
      <c r="E411" s="12"/>
      <c r="F411" s="12" t="s">
        <v>1146</v>
      </c>
      <c r="G411">
        <v>11610</v>
      </c>
      <c r="H411" s="12" t="s">
        <v>2056</v>
      </c>
      <c r="I411" s="12">
        <f>VLOOKUP(H411,基础资料!$A$2:$C$46,3,0)</f>
        <v>12</v>
      </c>
      <c r="J411" s="12" t="s">
        <v>18</v>
      </c>
      <c r="K411" s="12">
        <f>VLOOKUP(MID(J411,4,12),基础资料!$A$2:$C$46,3,0)</f>
        <v>9</v>
      </c>
      <c r="L411" s="12" t="s">
        <v>57</v>
      </c>
      <c r="M411" s="12">
        <f>VLOOKUP(L411,基础资料!$B$2:$C$46,2,0)</f>
        <v>14</v>
      </c>
      <c r="N411" s="12" t="s">
        <v>1143</v>
      </c>
      <c r="O411" s="12">
        <f>VLOOKUP(LEFT(N411,2),基础资料!$B$2:$C$46,2,0)</f>
        <v>40</v>
      </c>
      <c r="P411" s="12" t="s">
        <v>19</v>
      </c>
      <c r="Q411" s="12">
        <f>VLOOKUP(LEFT(P411,2),基础资料!$B$2:$C$46,2,0)</f>
        <v>9</v>
      </c>
      <c r="R411" s="12"/>
      <c r="S411" s="18" t="s">
        <v>1144</v>
      </c>
      <c r="T411" s="12" t="e">
        <f>VLOOKUP(S411,部门!$A$2:$B$49,2,0)</f>
        <v>#N/A</v>
      </c>
      <c r="U411" s="12" t="s">
        <v>45</v>
      </c>
      <c r="V411" s="15">
        <v>93</v>
      </c>
      <c r="W411" s="12">
        <f>IF(LEFT(V411,1)="b",VLOOKUP(V411,固定资产!$B$2:$C$838,2,0),VLOOKUP(VALUE(V411),固定资产!$B$2:$C$838,2,0))</f>
        <v>93</v>
      </c>
      <c r="X411" s="12" t="s">
        <v>1147</v>
      </c>
      <c r="Y411" s="12">
        <f>VLOOKUP(X411,供应商!$A$1:$B$1045,2,0)</f>
        <v>56424</v>
      </c>
      <c r="Z411" s="12" t="s">
        <v>1020</v>
      </c>
      <c r="AA411" s="12"/>
      <c r="AB411" s="12"/>
      <c r="AC411" s="12"/>
      <c r="AD411" s="12" t="s">
        <v>1148</v>
      </c>
    </row>
    <row r="412" spans="1:30" ht="14.25" x14ac:dyDescent="0.15">
      <c r="A412" s="12">
        <v>409</v>
      </c>
      <c r="B412" s="12">
        <v>11</v>
      </c>
      <c r="C412" s="12" t="s">
        <v>1157</v>
      </c>
      <c r="D412" s="12" t="s">
        <v>1145</v>
      </c>
      <c r="E412" s="12"/>
      <c r="F412" s="12" t="s">
        <v>1146</v>
      </c>
      <c r="G412">
        <v>11610</v>
      </c>
      <c r="H412" s="12" t="s">
        <v>2056</v>
      </c>
      <c r="I412" s="12">
        <f>VLOOKUP(H412,基础资料!$A$2:$C$46,3,0)</f>
        <v>12</v>
      </c>
      <c r="J412" s="12" t="s">
        <v>18</v>
      </c>
      <c r="K412" s="12">
        <f>VLOOKUP(MID(J412,4,12),基础资料!$A$2:$C$46,3,0)</f>
        <v>9</v>
      </c>
      <c r="L412" s="12" t="s">
        <v>57</v>
      </c>
      <c r="M412" s="12">
        <f>VLOOKUP(L412,基础资料!$B$2:$C$46,2,0)</f>
        <v>14</v>
      </c>
      <c r="N412" s="12" t="s">
        <v>1143</v>
      </c>
      <c r="O412" s="12">
        <f>VLOOKUP(LEFT(N412,2),基础资料!$B$2:$C$46,2,0)</f>
        <v>40</v>
      </c>
      <c r="P412" s="12" t="s">
        <v>19</v>
      </c>
      <c r="Q412" s="12">
        <f>VLOOKUP(LEFT(P412,2),基础资料!$B$2:$C$46,2,0)</f>
        <v>9</v>
      </c>
      <c r="R412" s="12"/>
      <c r="S412" s="18" t="s">
        <v>1144</v>
      </c>
      <c r="T412" s="12" t="e">
        <f>VLOOKUP(S412,部门!$A$2:$B$49,2,0)</f>
        <v>#N/A</v>
      </c>
      <c r="U412" s="12" t="s">
        <v>45</v>
      </c>
      <c r="V412" s="15" t="s">
        <v>1158</v>
      </c>
      <c r="W412" s="12" t="e">
        <f>IF(LEFT(V412,1)="b",VLOOKUP(V412,固定资产!$B$2:$C$838,2,0),VLOOKUP(VALUE(V412),固定资产!$B$2:$C$838,2,0))</f>
        <v>#VALUE!</v>
      </c>
      <c r="X412" s="12" t="s">
        <v>1147</v>
      </c>
      <c r="Y412" s="12">
        <f>VLOOKUP(X412,供应商!$A$1:$B$1045,2,0)</f>
        <v>56424</v>
      </c>
      <c r="Z412" s="12" t="s">
        <v>1020</v>
      </c>
      <c r="AA412" s="12"/>
      <c r="AB412" s="12"/>
      <c r="AC412" s="12"/>
      <c r="AD412" s="12" t="s">
        <v>1148</v>
      </c>
    </row>
    <row r="413" spans="1:30" ht="14.25" x14ac:dyDescent="0.15">
      <c r="A413" s="12">
        <v>410</v>
      </c>
      <c r="B413" s="12">
        <v>11</v>
      </c>
      <c r="C413" s="12" t="s">
        <v>1159</v>
      </c>
      <c r="D413" s="12" t="s">
        <v>1145</v>
      </c>
      <c r="E413" s="12"/>
      <c r="F413" s="12" t="s">
        <v>1160</v>
      </c>
      <c r="G413">
        <v>11610</v>
      </c>
      <c r="H413" s="12" t="s">
        <v>2056</v>
      </c>
      <c r="I413" s="12">
        <f>VLOOKUP(H413,基础资料!$A$2:$C$46,3,0)</f>
        <v>12</v>
      </c>
      <c r="J413" s="12" t="s">
        <v>18</v>
      </c>
      <c r="K413" s="12">
        <f>VLOOKUP(MID(J413,4,12),基础资料!$A$2:$C$46,3,0)</f>
        <v>9</v>
      </c>
      <c r="L413" s="12" t="s">
        <v>57</v>
      </c>
      <c r="M413" s="12">
        <f>VLOOKUP(L413,基础资料!$B$2:$C$46,2,0)</f>
        <v>14</v>
      </c>
      <c r="N413" s="12" t="s">
        <v>1143</v>
      </c>
      <c r="O413" s="12">
        <f>VLOOKUP(LEFT(N413,2),基础资料!$B$2:$C$46,2,0)</f>
        <v>40</v>
      </c>
      <c r="P413" s="12" t="s">
        <v>19</v>
      </c>
      <c r="Q413" s="12">
        <f>VLOOKUP(LEFT(P413,2),基础资料!$B$2:$C$46,2,0)</f>
        <v>9</v>
      </c>
      <c r="R413" s="12"/>
      <c r="S413" s="18" t="s">
        <v>1144</v>
      </c>
      <c r="T413" s="12" t="e">
        <f>VLOOKUP(S413,部门!$A$2:$B$49,2,0)</f>
        <v>#N/A</v>
      </c>
      <c r="U413" s="12" t="s">
        <v>45</v>
      </c>
      <c r="V413" s="15">
        <v>387</v>
      </c>
      <c r="W413" s="12">
        <f>IF(LEFT(V413,1)="b",VLOOKUP(V413,固定资产!$B$2:$C$838,2,0),VLOOKUP(VALUE(V413),固定资产!$B$2:$C$838,2,0))</f>
        <v>389</v>
      </c>
      <c r="X413" s="12" t="s">
        <v>1147</v>
      </c>
      <c r="Y413" s="12">
        <f>VLOOKUP(X413,供应商!$A$1:$B$1045,2,0)</f>
        <v>56424</v>
      </c>
      <c r="Z413" s="12" t="s">
        <v>1020</v>
      </c>
      <c r="AA413" s="12"/>
      <c r="AB413" s="12"/>
      <c r="AC413" s="12"/>
      <c r="AD413" s="12" t="s">
        <v>1148</v>
      </c>
    </row>
    <row r="414" spans="1:30" ht="14.25" x14ac:dyDescent="0.15">
      <c r="A414" s="12">
        <v>411</v>
      </c>
      <c r="B414" s="12">
        <v>22</v>
      </c>
      <c r="C414" s="12" t="s">
        <v>1161</v>
      </c>
      <c r="D414" s="12" t="s">
        <v>1162</v>
      </c>
      <c r="E414" s="12"/>
      <c r="F414" s="12" t="s">
        <v>223</v>
      </c>
      <c r="G414">
        <v>11610</v>
      </c>
      <c r="H414" s="12" t="s">
        <v>2056</v>
      </c>
      <c r="I414" s="12">
        <f>VLOOKUP(H414,基础资料!$A$2:$C$46,3,0)</f>
        <v>12</v>
      </c>
      <c r="J414" s="12" t="s">
        <v>18</v>
      </c>
      <c r="K414" s="12">
        <f>VLOOKUP(MID(J414,4,12),基础资料!$A$2:$C$46,3,0)</f>
        <v>9</v>
      </c>
      <c r="L414" s="12" t="s">
        <v>57</v>
      </c>
      <c r="M414" s="12">
        <f>VLOOKUP(L414,基础资料!$B$2:$C$46,2,0)</f>
        <v>14</v>
      </c>
      <c r="N414" s="12" t="s">
        <v>1143</v>
      </c>
      <c r="O414" s="12">
        <f>VLOOKUP(LEFT(N414,2),基础资料!$B$2:$C$46,2,0)</f>
        <v>40</v>
      </c>
      <c r="P414" s="12" t="s">
        <v>19</v>
      </c>
      <c r="Q414" s="12">
        <f>VLOOKUP(LEFT(P414,2),基础资料!$B$2:$C$46,2,0)</f>
        <v>9</v>
      </c>
      <c r="R414" s="12"/>
      <c r="S414" s="18" t="s">
        <v>1144</v>
      </c>
      <c r="T414" s="12" t="e">
        <f>VLOOKUP(S414,部门!$A$2:$B$49,2,0)</f>
        <v>#N/A</v>
      </c>
      <c r="U414" s="12" t="s">
        <v>45</v>
      </c>
      <c r="V414" s="15" t="s">
        <v>1163</v>
      </c>
      <c r="W414" s="12">
        <f>IF(LEFT(V414,1)="b",VLOOKUP(V414,固定资产!$B$2:$C$838,2,0),VLOOKUP(VALUE(V414),固定资产!$B$2:$C$838,2,0))</f>
        <v>640</v>
      </c>
      <c r="X414" s="12"/>
      <c r="Y414" s="12" t="e">
        <f>VLOOKUP(X414,供应商!$A$1:$B$1045,2,0)</f>
        <v>#N/A</v>
      </c>
      <c r="Z414" s="12" t="s">
        <v>1020</v>
      </c>
      <c r="AA414" s="12"/>
      <c r="AB414" s="12"/>
      <c r="AC414" s="12"/>
      <c r="AD414" s="12" t="s">
        <v>1148</v>
      </c>
    </row>
    <row r="415" spans="1:30" ht="14.25" x14ac:dyDescent="0.15">
      <c r="A415" s="12">
        <v>412</v>
      </c>
      <c r="B415" s="12">
        <v>6</v>
      </c>
      <c r="C415" s="12" t="s">
        <v>1164</v>
      </c>
      <c r="D415" s="12" t="s">
        <v>1165</v>
      </c>
      <c r="E415" s="12"/>
      <c r="F415" s="12" t="s">
        <v>1166</v>
      </c>
      <c r="G415">
        <v>11610</v>
      </c>
      <c r="H415" s="12" t="s">
        <v>2056</v>
      </c>
      <c r="I415" s="12">
        <f>VLOOKUP(H415,基础资料!$A$2:$C$46,3,0)</f>
        <v>12</v>
      </c>
      <c r="J415" s="12" t="s">
        <v>18</v>
      </c>
      <c r="K415" s="12">
        <f>VLOOKUP(MID(J415,4,12),基础资料!$A$2:$C$46,3,0)</f>
        <v>9</v>
      </c>
      <c r="L415" s="12" t="s">
        <v>57</v>
      </c>
      <c r="M415" s="12">
        <f>VLOOKUP(L415,基础资料!$B$2:$C$46,2,0)</f>
        <v>14</v>
      </c>
      <c r="N415" s="12" t="s">
        <v>1143</v>
      </c>
      <c r="O415" s="12">
        <f>VLOOKUP(LEFT(N415,2),基础资料!$B$2:$C$46,2,0)</f>
        <v>40</v>
      </c>
      <c r="P415" s="12" t="s">
        <v>19</v>
      </c>
      <c r="Q415" s="12">
        <f>VLOOKUP(LEFT(P415,2),基础资料!$B$2:$C$46,2,0)</f>
        <v>9</v>
      </c>
      <c r="R415" s="12"/>
      <c r="S415" s="18" t="s">
        <v>1144</v>
      </c>
      <c r="T415" s="12" t="e">
        <f>VLOOKUP(S415,部门!$A$2:$B$49,2,0)</f>
        <v>#N/A</v>
      </c>
      <c r="U415" s="12" t="s">
        <v>45</v>
      </c>
      <c r="V415" s="15" t="s">
        <v>1169</v>
      </c>
      <c r="W415" s="12">
        <f>IF(LEFT(V415,1)="b",VLOOKUP(V415,固定资产!$B$2:$C$838,2,0),VLOOKUP(VALUE(V415),固定资产!$B$2:$C$838,2,0))</f>
        <v>586</v>
      </c>
      <c r="X415" s="12" t="s">
        <v>1167</v>
      </c>
      <c r="Y415" s="12" t="e">
        <f>VLOOKUP(X415,供应商!$A$1:$B$1045,2,0)</f>
        <v>#N/A</v>
      </c>
      <c r="Z415" s="12" t="s">
        <v>1020</v>
      </c>
      <c r="AA415" s="12"/>
      <c r="AB415" s="12"/>
      <c r="AC415" s="12"/>
      <c r="AD415" s="12" t="s">
        <v>1168</v>
      </c>
    </row>
    <row r="416" spans="1:30" ht="14.25" x14ac:dyDescent="0.15">
      <c r="A416" s="12">
        <v>413</v>
      </c>
      <c r="B416" s="12">
        <v>4</v>
      </c>
      <c r="C416" s="12" t="s">
        <v>1170</v>
      </c>
      <c r="D416" s="12" t="s">
        <v>1171</v>
      </c>
      <c r="E416" s="12"/>
      <c r="F416" s="12" t="s">
        <v>1172</v>
      </c>
      <c r="G416">
        <v>11610</v>
      </c>
      <c r="H416" s="12" t="s">
        <v>2056</v>
      </c>
      <c r="I416" s="12">
        <f>VLOOKUP(H416,基础资料!$A$2:$C$46,3,0)</f>
        <v>12</v>
      </c>
      <c r="J416" s="12" t="s">
        <v>18</v>
      </c>
      <c r="K416" s="12">
        <f>VLOOKUP(MID(J416,4,12),基础资料!$A$2:$C$46,3,0)</f>
        <v>9</v>
      </c>
      <c r="L416" s="12" t="s">
        <v>57</v>
      </c>
      <c r="M416" s="12">
        <f>VLOOKUP(L416,基础资料!$B$2:$C$46,2,0)</f>
        <v>14</v>
      </c>
      <c r="N416" s="12" t="s">
        <v>1143</v>
      </c>
      <c r="O416" s="12">
        <f>VLOOKUP(LEFT(N416,2),基础资料!$B$2:$C$46,2,0)</f>
        <v>40</v>
      </c>
      <c r="P416" s="12" t="s">
        <v>19</v>
      </c>
      <c r="Q416" s="12">
        <f>VLOOKUP(LEFT(P416,2),基础资料!$B$2:$C$46,2,0)</f>
        <v>9</v>
      </c>
      <c r="R416" s="12"/>
      <c r="S416" s="18" t="s">
        <v>1144</v>
      </c>
      <c r="T416" s="12" t="e">
        <f>VLOOKUP(S416,部门!$A$2:$B$49,2,0)</f>
        <v>#N/A</v>
      </c>
      <c r="U416" s="12" t="s">
        <v>45</v>
      </c>
      <c r="V416" s="15" t="s">
        <v>1173</v>
      </c>
      <c r="W416" s="12">
        <f>IF(LEFT(V416,1)="b",VLOOKUP(V416,固定资产!$B$2:$C$838,2,0),VLOOKUP(VALUE(V416),固定资产!$B$2:$C$838,2,0))</f>
        <v>552</v>
      </c>
      <c r="X416" s="12" t="s">
        <v>1147</v>
      </c>
      <c r="Y416" s="12">
        <f>VLOOKUP(X416,供应商!$A$1:$B$1045,2,0)</f>
        <v>56424</v>
      </c>
      <c r="Z416" s="12" t="s">
        <v>1020</v>
      </c>
      <c r="AA416" s="12"/>
      <c r="AB416" s="12"/>
      <c r="AC416" s="12"/>
      <c r="AD416" s="12" t="s">
        <v>1168</v>
      </c>
    </row>
    <row r="417" spans="1:30" ht="14.25" x14ac:dyDescent="0.15">
      <c r="A417" s="12">
        <v>414</v>
      </c>
      <c r="B417" s="12">
        <v>4</v>
      </c>
      <c r="C417" s="12" t="s">
        <v>1174</v>
      </c>
      <c r="D417" s="12" t="s">
        <v>1175</v>
      </c>
      <c r="E417" s="12"/>
      <c r="F417" s="12" t="s">
        <v>1166</v>
      </c>
      <c r="G417">
        <v>11610</v>
      </c>
      <c r="H417" s="12" t="s">
        <v>2056</v>
      </c>
      <c r="I417" s="12">
        <f>VLOOKUP(H417,基础资料!$A$2:$C$46,3,0)</f>
        <v>12</v>
      </c>
      <c r="J417" s="12" t="s">
        <v>18</v>
      </c>
      <c r="K417" s="12">
        <f>VLOOKUP(MID(J417,4,12),基础资料!$A$2:$C$46,3,0)</f>
        <v>9</v>
      </c>
      <c r="L417" s="12" t="s">
        <v>57</v>
      </c>
      <c r="M417" s="12">
        <f>VLOOKUP(L417,基础资料!$B$2:$C$46,2,0)</f>
        <v>14</v>
      </c>
      <c r="N417" s="12" t="s">
        <v>1143</v>
      </c>
      <c r="O417" s="12">
        <f>VLOOKUP(LEFT(N417,2),基础资料!$B$2:$C$46,2,0)</f>
        <v>40</v>
      </c>
      <c r="P417" s="12" t="s">
        <v>19</v>
      </c>
      <c r="Q417" s="12">
        <f>VLOOKUP(LEFT(P417,2),基础资料!$B$2:$C$46,2,0)</f>
        <v>9</v>
      </c>
      <c r="R417" s="12"/>
      <c r="S417" s="18" t="s">
        <v>1144</v>
      </c>
      <c r="T417" s="12" t="e">
        <f>VLOOKUP(S417,部门!$A$2:$B$49,2,0)</f>
        <v>#N/A</v>
      </c>
      <c r="U417" s="12" t="s">
        <v>45</v>
      </c>
      <c r="V417" s="15" t="s">
        <v>1176</v>
      </c>
      <c r="W417" s="12">
        <f>IF(LEFT(V417,1)="b",VLOOKUP(V417,固定资产!$B$2:$C$838,2,0),VLOOKUP(VALUE(V417),固定资产!$B$2:$C$838,2,0))</f>
        <v>71</v>
      </c>
      <c r="X417" s="12" t="s">
        <v>60</v>
      </c>
      <c r="Y417" s="12">
        <f>VLOOKUP(X417,供应商!$A$1:$B$1045,2,0)</f>
        <v>13405</v>
      </c>
      <c r="Z417" s="12" t="s">
        <v>1020</v>
      </c>
      <c r="AA417" s="12"/>
      <c r="AB417" s="12"/>
      <c r="AC417" s="12"/>
      <c r="AD417" s="12" t="s">
        <v>1168</v>
      </c>
    </row>
    <row r="418" spans="1:30" ht="14.25" x14ac:dyDescent="0.15">
      <c r="A418" s="12">
        <v>415</v>
      </c>
      <c r="B418" s="12">
        <v>4</v>
      </c>
      <c r="C418" s="12" t="s">
        <v>1177</v>
      </c>
      <c r="D418" s="12" t="s">
        <v>1175</v>
      </c>
      <c r="E418" s="12"/>
      <c r="F418" s="12" t="s">
        <v>1166</v>
      </c>
      <c r="G418">
        <v>11610</v>
      </c>
      <c r="H418" s="12" t="s">
        <v>2056</v>
      </c>
      <c r="I418" s="12">
        <f>VLOOKUP(H418,基础资料!$A$2:$C$46,3,0)</f>
        <v>12</v>
      </c>
      <c r="J418" s="12" t="s">
        <v>18</v>
      </c>
      <c r="K418" s="12">
        <f>VLOOKUP(MID(J418,4,12),基础资料!$A$2:$C$46,3,0)</f>
        <v>9</v>
      </c>
      <c r="L418" s="12" t="s">
        <v>57</v>
      </c>
      <c r="M418" s="12">
        <f>VLOOKUP(L418,基础资料!$B$2:$C$46,2,0)</f>
        <v>14</v>
      </c>
      <c r="N418" s="12" t="s">
        <v>1143</v>
      </c>
      <c r="O418" s="12">
        <f>VLOOKUP(LEFT(N418,2),基础资料!$B$2:$C$46,2,0)</f>
        <v>40</v>
      </c>
      <c r="P418" s="12" t="s">
        <v>19</v>
      </c>
      <c r="Q418" s="12">
        <f>VLOOKUP(LEFT(P418,2),基础资料!$B$2:$C$46,2,0)</f>
        <v>9</v>
      </c>
      <c r="R418" s="12"/>
      <c r="S418" s="18" t="s">
        <v>1144</v>
      </c>
      <c r="T418" s="12" t="e">
        <f>VLOOKUP(S418,部门!$A$2:$B$49,2,0)</f>
        <v>#N/A</v>
      </c>
      <c r="U418" s="12" t="s">
        <v>45</v>
      </c>
      <c r="V418" s="15" t="s">
        <v>1178</v>
      </c>
      <c r="W418" s="12">
        <f>IF(LEFT(V418,1)="b",VLOOKUP(V418,固定资产!$B$2:$C$838,2,0),VLOOKUP(VALUE(V418),固定资产!$B$2:$C$838,2,0))</f>
        <v>551</v>
      </c>
      <c r="X418" s="12" t="s">
        <v>1147</v>
      </c>
      <c r="Y418" s="12">
        <f>VLOOKUP(X418,供应商!$A$1:$B$1045,2,0)</f>
        <v>56424</v>
      </c>
      <c r="Z418" s="12" t="s">
        <v>1020</v>
      </c>
      <c r="AA418" s="12"/>
      <c r="AB418" s="12"/>
      <c r="AC418" s="12"/>
      <c r="AD418" s="12" t="s">
        <v>1168</v>
      </c>
    </row>
    <row r="419" spans="1:30" ht="14.25" x14ac:dyDescent="0.15">
      <c r="A419" s="12">
        <v>416</v>
      </c>
      <c r="B419" s="12">
        <v>4</v>
      </c>
      <c r="C419" s="12" t="s">
        <v>1179</v>
      </c>
      <c r="D419" s="12" t="s">
        <v>1175</v>
      </c>
      <c r="E419" s="12"/>
      <c r="F419" s="12" t="s">
        <v>1180</v>
      </c>
      <c r="G419">
        <v>11610</v>
      </c>
      <c r="H419" s="12" t="s">
        <v>2056</v>
      </c>
      <c r="I419" s="12">
        <f>VLOOKUP(H419,基础资料!$A$2:$C$46,3,0)</f>
        <v>12</v>
      </c>
      <c r="J419" s="12" t="s">
        <v>18</v>
      </c>
      <c r="K419" s="12">
        <f>VLOOKUP(MID(J419,4,12),基础资料!$A$2:$C$46,3,0)</f>
        <v>9</v>
      </c>
      <c r="L419" s="12" t="s">
        <v>57</v>
      </c>
      <c r="M419" s="12">
        <f>VLOOKUP(L419,基础资料!$B$2:$C$46,2,0)</f>
        <v>14</v>
      </c>
      <c r="N419" s="12" t="s">
        <v>1143</v>
      </c>
      <c r="O419" s="12">
        <f>VLOOKUP(LEFT(N419,2),基础资料!$B$2:$C$46,2,0)</f>
        <v>40</v>
      </c>
      <c r="P419" s="12" t="s">
        <v>19</v>
      </c>
      <c r="Q419" s="12">
        <f>VLOOKUP(LEFT(P419,2),基础资料!$B$2:$C$46,2,0)</f>
        <v>9</v>
      </c>
      <c r="R419" s="12"/>
      <c r="S419" s="18" t="s">
        <v>1144</v>
      </c>
      <c r="T419" s="12" t="e">
        <f>VLOOKUP(S419,部门!$A$2:$B$49,2,0)</f>
        <v>#N/A</v>
      </c>
      <c r="U419" s="12" t="s">
        <v>45</v>
      </c>
      <c r="V419" s="15">
        <v>100</v>
      </c>
      <c r="W419" s="12">
        <f>IF(LEFT(V419,1)="b",VLOOKUP(V419,固定资产!$B$2:$C$838,2,0),VLOOKUP(VALUE(V419),固定资产!$B$2:$C$838,2,0))</f>
        <v>100</v>
      </c>
      <c r="X419" s="12" t="s">
        <v>60</v>
      </c>
      <c r="Y419" s="12">
        <f>VLOOKUP(X419,供应商!$A$1:$B$1045,2,0)</f>
        <v>13405</v>
      </c>
      <c r="Z419" s="12" t="s">
        <v>1020</v>
      </c>
      <c r="AA419" s="12"/>
      <c r="AB419" s="12"/>
      <c r="AC419" s="12"/>
      <c r="AD419" s="12" t="s">
        <v>1168</v>
      </c>
    </row>
    <row r="420" spans="1:30" ht="14.25" x14ac:dyDescent="0.15">
      <c r="A420" s="12">
        <v>417</v>
      </c>
      <c r="B420" s="12">
        <v>4</v>
      </c>
      <c r="C420" s="12" t="s">
        <v>1181</v>
      </c>
      <c r="D420" s="12" t="s">
        <v>1175</v>
      </c>
      <c r="E420" s="12"/>
      <c r="F420" s="12" t="s">
        <v>1180</v>
      </c>
      <c r="G420">
        <v>11610</v>
      </c>
      <c r="H420" s="12" t="s">
        <v>2056</v>
      </c>
      <c r="I420" s="12">
        <f>VLOOKUP(H420,基础资料!$A$2:$C$46,3,0)</f>
        <v>12</v>
      </c>
      <c r="J420" s="12" t="s">
        <v>18</v>
      </c>
      <c r="K420" s="12">
        <f>VLOOKUP(MID(J420,4,12),基础资料!$A$2:$C$46,3,0)</f>
        <v>9</v>
      </c>
      <c r="L420" s="12" t="s">
        <v>57</v>
      </c>
      <c r="M420" s="12">
        <f>VLOOKUP(L420,基础资料!$B$2:$C$46,2,0)</f>
        <v>14</v>
      </c>
      <c r="N420" s="12" t="s">
        <v>1143</v>
      </c>
      <c r="O420" s="12">
        <f>VLOOKUP(LEFT(N420,2),基础资料!$B$2:$C$46,2,0)</f>
        <v>40</v>
      </c>
      <c r="P420" s="12" t="s">
        <v>19</v>
      </c>
      <c r="Q420" s="12">
        <f>VLOOKUP(LEFT(P420,2),基础资料!$B$2:$C$46,2,0)</f>
        <v>9</v>
      </c>
      <c r="R420" s="12"/>
      <c r="S420" s="18" t="s">
        <v>1144</v>
      </c>
      <c r="T420" s="12" t="e">
        <f>VLOOKUP(S420,部门!$A$2:$B$49,2,0)</f>
        <v>#N/A</v>
      </c>
      <c r="U420" s="12" t="s">
        <v>45</v>
      </c>
      <c r="V420" s="15"/>
      <c r="W420" s="12" t="e">
        <f>IF(LEFT(V420,1)="b",VLOOKUP(V420,固定资产!$B$2:$C$838,2,0),VLOOKUP(VALUE(V420),固定资产!$B$2:$C$838,2,0))</f>
        <v>#N/A</v>
      </c>
      <c r="X420" s="12"/>
      <c r="Y420" s="12" t="e">
        <f>VLOOKUP(X420,供应商!$A$1:$B$1045,2,0)</f>
        <v>#N/A</v>
      </c>
      <c r="Z420" s="12" t="s">
        <v>1020</v>
      </c>
      <c r="AA420" s="12"/>
      <c r="AB420" s="12"/>
      <c r="AC420" s="12"/>
      <c r="AD420" s="12" t="s">
        <v>1168</v>
      </c>
    </row>
    <row r="421" spans="1:30" ht="14.25" x14ac:dyDescent="0.15">
      <c r="A421" s="12">
        <v>420</v>
      </c>
      <c r="B421" s="12">
        <v>5.5</v>
      </c>
      <c r="C421" s="12" t="s">
        <v>1189</v>
      </c>
      <c r="D421" s="12" t="s">
        <v>1190</v>
      </c>
      <c r="E421" s="12"/>
      <c r="F421" s="12" t="s">
        <v>1191</v>
      </c>
      <c r="G421">
        <v>11610</v>
      </c>
      <c r="H421" s="12" t="s">
        <v>2056</v>
      </c>
      <c r="I421" s="12">
        <f>VLOOKUP(H421,基础资料!$A$2:$C$46,3,0)</f>
        <v>12</v>
      </c>
      <c r="J421" s="12" t="s">
        <v>18</v>
      </c>
      <c r="K421" s="12">
        <f>VLOOKUP(MID(J421,4,12),基础资料!$A$2:$C$46,3,0)</f>
        <v>9</v>
      </c>
      <c r="L421" s="12" t="s">
        <v>20</v>
      </c>
      <c r="M421" s="12">
        <f>VLOOKUP(L421,基础资料!$B$2:$C$46,2,0)</f>
        <v>15</v>
      </c>
      <c r="N421" s="12" t="s">
        <v>1143</v>
      </c>
      <c r="O421" s="12">
        <f>VLOOKUP(LEFT(N421,2),基础资料!$B$2:$C$46,2,0)</f>
        <v>40</v>
      </c>
      <c r="P421" s="12" t="s">
        <v>19</v>
      </c>
      <c r="Q421" s="12">
        <f>VLOOKUP(LEFT(P421,2),基础资料!$B$2:$C$46,2,0)</f>
        <v>9</v>
      </c>
      <c r="R421" s="12"/>
      <c r="S421" s="18" t="s">
        <v>17</v>
      </c>
      <c r="T421" s="12" t="e">
        <f>VLOOKUP(S421,部门!$A$2:$B$49,2,0)</f>
        <v>#N/A</v>
      </c>
      <c r="U421" s="12" t="s">
        <v>45</v>
      </c>
      <c r="V421" s="15">
        <v>106</v>
      </c>
      <c r="W421" s="12">
        <f>IF(LEFT(V421,1)="b",VLOOKUP(V421,固定资产!$B$2:$C$838,2,0),VLOOKUP(VALUE(V421),固定资产!$B$2:$C$838,2,0))</f>
        <v>106</v>
      </c>
      <c r="X421" s="12" t="s">
        <v>60</v>
      </c>
      <c r="Y421" s="12">
        <f>VLOOKUP(X421,供应商!$A$1:$B$1045,2,0)</f>
        <v>13405</v>
      </c>
      <c r="Z421" s="12" t="s">
        <v>1192</v>
      </c>
      <c r="AA421" s="12"/>
      <c r="AB421" s="12"/>
      <c r="AC421" s="12"/>
      <c r="AD421" s="12" t="s">
        <v>1193</v>
      </c>
    </row>
    <row r="422" spans="1:30" ht="14.25" x14ac:dyDescent="0.15">
      <c r="A422" s="12">
        <v>421</v>
      </c>
      <c r="B422" s="12">
        <v>5.5</v>
      </c>
      <c r="C422" s="12" t="s">
        <v>1194</v>
      </c>
      <c r="D422" s="12" t="s">
        <v>1195</v>
      </c>
      <c r="E422" s="12"/>
      <c r="F422" s="12" t="s">
        <v>1196</v>
      </c>
      <c r="G422">
        <v>11610</v>
      </c>
      <c r="H422" s="12" t="s">
        <v>2056</v>
      </c>
      <c r="I422" s="12">
        <f>VLOOKUP(H422,基础资料!$A$2:$C$46,3,0)</f>
        <v>12</v>
      </c>
      <c r="J422" s="12" t="s">
        <v>18</v>
      </c>
      <c r="K422" s="12">
        <f>VLOOKUP(MID(J422,4,12),基础资料!$A$2:$C$46,3,0)</f>
        <v>9</v>
      </c>
      <c r="L422" s="12" t="s">
        <v>20</v>
      </c>
      <c r="M422" s="12">
        <f>VLOOKUP(L422,基础资料!$B$2:$C$46,2,0)</f>
        <v>15</v>
      </c>
      <c r="N422" s="12" t="s">
        <v>1143</v>
      </c>
      <c r="O422" s="12">
        <f>VLOOKUP(LEFT(N422,2),基础资料!$B$2:$C$46,2,0)</f>
        <v>40</v>
      </c>
      <c r="P422" s="12" t="s">
        <v>19</v>
      </c>
      <c r="Q422" s="12">
        <f>VLOOKUP(LEFT(P422,2),基础资料!$B$2:$C$46,2,0)</f>
        <v>9</v>
      </c>
      <c r="R422" s="12"/>
      <c r="S422" s="18" t="s">
        <v>17</v>
      </c>
      <c r="T422" s="12" t="e">
        <f>VLOOKUP(S422,部门!$A$2:$B$49,2,0)</f>
        <v>#N/A</v>
      </c>
      <c r="U422" s="12" t="s">
        <v>45</v>
      </c>
      <c r="V422" s="15"/>
      <c r="W422" s="12" t="e">
        <f>IF(LEFT(V422,1)="b",VLOOKUP(V422,固定资产!$B$2:$C$838,2,0),VLOOKUP(VALUE(V422),固定资产!$B$2:$C$838,2,0))</f>
        <v>#N/A</v>
      </c>
      <c r="X422" s="12"/>
      <c r="Y422" s="12" t="e">
        <f>VLOOKUP(X422,供应商!$A$1:$B$1045,2,0)</f>
        <v>#N/A</v>
      </c>
      <c r="Z422" s="12" t="s">
        <v>1192</v>
      </c>
      <c r="AA422" s="12"/>
      <c r="AB422" s="12"/>
      <c r="AC422" s="12"/>
      <c r="AD422" s="12" t="s">
        <v>1193</v>
      </c>
    </row>
    <row r="423" spans="1:30" ht="14.25" x14ac:dyDescent="0.15">
      <c r="A423" s="12">
        <v>422</v>
      </c>
      <c r="B423" s="12">
        <v>7.5</v>
      </c>
      <c r="C423" s="12" t="s">
        <v>1197</v>
      </c>
      <c r="D423" s="12" t="s">
        <v>1198</v>
      </c>
      <c r="E423" s="12"/>
      <c r="F423" s="12" t="s">
        <v>1199</v>
      </c>
      <c r="G423">
        <v>11610</v>
      </c>
      <c r="H423" s="12" t="s">
        <v>2056</v>
      </c>
      <c r="I423" s="12">
        <f>VLOOKUP(H423,基础资料!$A$2:$C$46,3,0)</f>
        <v>12</v>
      </c>
      <c r="J423" s="12" t="s">
        <v>18</v>
      </c>
      <c r="K423" s="12">
        <f>VLOOKUP(MID(J423,4,12),基础资料!$A$2:$C$46,3,0)</f>
        <v>9</v>
      </c>
      <c r="L423" s="12" t="s">
        <v>20</v>
      </c>
      <c r="M423" s="12">
        <f>VLOOKUP(L423,基础资料!$B$2:$C$46,2,0)</f>
        <v>15</v>
      </c>
      <c r="N423" s="12" t="s">
        <v>1143</v>
      </c>
      <c r="O423" s="12">
        <f>VLOOKUP(LEFT(N423,2),基础资料!$B$2:$C$46,2,0)</f>
        <v>40</v>
      </c>
      <c r="P423" s="12" t="s">
        <v>19</v>
      </c>
      <c r="Q423" s="12">
        <f>VLOOKUP(LEFT(P423,2),基础资料!$B$2:$C$46,2,0)</f>
        <v>9</v>
      </c>
      <c r="R423" s="12"/>
      <c r="S423" s="18" t="s">
        <v>17</v>
      </c>
      <c r="T423" s="12" t="e">
        <f>VLOOKUP(S423,部门!$A$2:$B$49,2,0)</f>
        <v>#N/A</v>
      </c>
      <c r="U423" s="12" t="s">
        <v>45</v>
      </c>
      <c r="V423" s="15">
        <v>107</v>
      </c>
      <c r="W423" s="12">
        <f>IF(LEFT(V423,1)="b",VLOOKUP(V423,固定资产!$B$2:$C$838,2,0),VLOOKUP(VALUE(V423),固定资产!$B$2:$C$838,2,0))</f>
        <v>107</v>
      </c>
      <c r="X423" s="12" t="s">
        <v>1200</v>
      </c>
      <c r="Y423" s="12">
        <f>VLOOKUP(X423,供应商!$A$1:$B$1045,2,0)</f>
        <v>205318</v>
      </c>
      <c r="Z423" s="12" t="s">
        <v>1201</v>
      </c>
      <c r="AA423" s="12"/>
      <c r="AB423" s="12"/>
      <c r="AC423" s="12"/>
      <c r="AD423" s="12" t="s">
        <v>1202</v>
      </c>
    </row>
    <row r="424" spans="1:30" ht="14.25" x14ac:dyDescent="0.15">
      <c r="A424" s="12">
        <v>423</v>
      </c>
      <c r="B424" s="12">
        <v>7.5</v>
      </c>
      <c r="C424" s="12" t="s">
        <v>1203</v>
      </c>
      <c r="D424" s="12" t="s">
        <v>1204</v>
      </c>
      <c r="E424" s="12"/>
      <c r="F424" s="12" t="s">
        <v>1205</v>
      </c>
      <c r="G424">
        <v>11610</v>
      </c>
      <c r="H424" s="12" t="s">
        <v>2056</v>
      </c>
      <c r="I424" s="12">
        <f>VLOOKUP(H424,基础资料!$A$2:$C$46,3,0)</f>
        <v>12</v>
      </c>
      <c r="J424" s="12" t="s">
        <v>18</v>
      </c>
      <c r="K424" s="12">
        <f>VLOOKUP(MID(J424,4,12),基础资料!$A$2:$C$46,3,0)</f>
        <v>9</v>
      </c>
      <c r="L424" s="12" t="s">
        <v>20</v>
      </c>
      <c r="M424" s="12">
        <f>VLOOKUP(L424,基础资料!$B$2:$C$46,2,0)</f>
        <v>15</v>
      </c>
      <c r="N424" s="12" t="s">
        <v>1143</v>
      </c>
      <c r="O424" s="12">
        <f>VLOOKUP(LEFT(N424,2),基础资料!$B$2:$C$46,2,0)</f>
        <v>40</v>
      </c>
      <c r="P424" s="12" t="s">
        <v>19</v>
      </c>
      <c r="Q424" s="12">
        <f>VLOOKUP(LEFT(P424,2),基础资料!$B$2:$C$46,2,0)</f>
        <v>9</v>
      </c>
      <c r="R424" s="12"/>
      <c r="S424" s="18" t="s">
        <v>17</v>
      </c>
      <c r="T424" s="12" t="e">
        <f>VLOOKUP(S424,部门!$A$2:$B$49,2,0)</f>
        <v>#N/A</v>
      </c>
      <c r="U424" s="12" t="s">
        <v>17</v>
      </c>
      <c r="V424" s="15">
        <v>426</v>
      </c>
      <c r="W424" s="12">
        <f>IF(LEFT(V424,1)="b",VLOOKUP(V424,固定资产!$B$2:$C$838,2,0),VLOOKUP(VALUE(V424),固定资产!$B$2:$C$838,2,0))</f>
        <v>431</v>
      </c>
      <c r="X424" s="12" t="s">
        <v>1206</v>
      </c>
      <c r="Y424" s="12" t="e">
        <f>VLOOKUP(X424,供应商!$A$1:$B$1045,2,0)</f>
        <v>#N/A</v>
      </c>
      <c r="Z424" s="12" t="s">
        <v>1192</v>
      </c>
      <c r="AA424" s="12"/>
      <c r="AB424" s="12"/>
      <c r="AC424" s="12"/>
      <c r="AD424" s="12" t="s">
        <v>1202</v>
      </c>
    </row>
    <row r="425" spans="1:30" ht="14.25" x14ac:dyDescent="0.15">
      <c r="A425" s="12">
        <v>424</v>
      </c>
      <c r="B425" s="12">
        <v>7.5</v>
      </c>
      <c r="C425" s="12" t="s">
        <v>1207</v>
      </c>
      <c r="D425" s="12" t="s">
        <v>1204</v>
      </c>
      <c r="E425" s="12"/>
      <c r="F425" s="12" t="s">
        <v>1205</v>
      </c>
      <c r="G425">
        <v>11610</v>
      </c>
      <c r="H425" s="12" t="s">
        <v>2056</v>
      </c>
      <c r="I425" s="12">
        <f>VLOOKUP(H425,基础资料!$A$2:$C$46,3,0)</f>
        <v>12</v>
      </c>
      <c r="J425" s="12" t="s">
        <v>18</v>
      </c>
      <c r="K425" s="12">
        <f>VLOOKUP(MID(J425,4,12),基础资料!$A$2:$C$46,3,0)</f>
        <v>9</v>
      </c>
      <c r="L425" s="12" t="s">
        <v>20</v>
      </c>
      <c r="M425" s="12">
        <f>VLOOKUP(L425,基础资料!$B$2:$C$46,2,0)</f>
        <v>15</v>
      </c>
      <c r="N425" s="12" t="s">
        <v>1143</v>
      </c>
      <c r="O425" s="12">
        <f>VLOOKUP(LEFT(N425,2),基础资料!$B$2:$C$46,2,0)</f>
        <v>40</v>
      </c>
      <c r="P425" s="12" t="s">
        <v>19</v>
      </c>
      <c r="Q425" s="12">
        <f>VLOOKUP(LEFT(P425,2),基础资料!$B$2:$C$46,2,0)</f>
        <v>9</v>
      </c>
      <c r="R425" s="12"/>
      <c r="S425" s="18" t="s">
        <v>17</v>
      </c>
      <c r="T425" s="12" t="e">
        <f>VLOOKUP(S425,部门!$A$2:$B$49,2,0)</f>
        <v>#N/A</v>
      </c>
      <c r="U425" s="12" t="s">
        <v>17</v>
      </c>
      <c r="V425" s="15">
        <v>426</v>
      </c>
      <c r="W425" s="12">
        <f>IF(LEFT(V425,1)="b",VLOOKUP(V425,固定资产!$B$2:$C$838,2,0),VLOOKUP(VALUE(V425),固定资产!$B$2:$C$838,2,0))</f>
        <v>431</v>
      </c>
      <c r="X425" s="12" t="s">
        <v>1206</v>
      </c>
      <c r="Y425" s="12" t="e">
        <f>VLOOKUP(X425,供应商!$A$1:$B$1045,2,0)</f>
        <v>#N/A</v>
      </c>
      <c r="Z425" s="12" t="s">
        <v>1201</v>
      </c>
      <c r="AA425" s="12"/>
      <c r="AB425" s="12"/>
      <c r="AC425" s="12"/>
      <c r="AD425" s="12" t="s">
        <v>1202</v>
      </c>
    </row>
    <row r="426" spans="1:30" ht="14.25" x14ac:dyDescent="0.15">
      <c r="A426" s="12">
        <v>425</v>
      </c>
      <c r="B426" s="12">
        <v>7.5</v>
      </c>
      <c r="C426" s="12" t="s">
        <v>1208</v>
      </c>
      <c r="D426" s="12" t="s">
        <v>1209</v>
      </c>
      <c r="E426" s="12"/>
      <c r="F426" s="12" t="s">
        <v>1205</v>
      </c>
      <c r="G426">
        <v>11610</v>
      </c>
      <c r="H426" s="12" t="s">
        <v>2056</v>
      </c>
      <c r="I426" s="12">
        <f>VLOOKUP(H426,基础资料!$A$2:$C$46,3,0)</f>
        <v>12</v>
      </c>
      <c r="J426" s="12" t="s">
        <v>18</v>
      </c>
      <c r="K426" s="12">
        <f>VLOOKUP(MID(J426,4,12),基础资料!$A$2:$C$46,3,0)</f>
        <v>9</v>
      </c>
      <c r="L426" s="12" t="s">
        <v>20</v>
      </c>
      <c r="M426" s="12">
        <f>VLOOKUP(L426,基础资料!$B$2:$C$46,2,0)</f>
        <v>15</v>
      </c>
      <c r="N426" s="12" t="s">
        <v>1143</v>
      </c>
      <c r="O426" s="12">
        <f>VLOOKUP(LEFT(N426,2),基础资料!$B$2:$C$46,2,0)</f>
        <v>40</v>
      </c>
      <c r="P426" s="12" t="s">
        <v>19</v>
      </c>
      <c r="Q426" s="12">
        <f>VLOOKUP(LEFT(P426,2),基础资料!$B$2:$C$46,2,0)</f>
        <v>9</v>
      </c>
      <c r="R426" s="12"/>
      <c r="S426" s="18" t="s">
        <v>17</v>
      </c>
      <c r="T426" s="12" t="e">
        <f>VLOOKUP(S426,部门!$A$2:$B$49,2,0)</f>
        <v>#N/A</v>
      </c>
      <c r="U426" s="12" t="s">
        <v>45</v>
      </c>
      <c r="V426" s="15"/>
      <c r="W426" s="12" t="e">
        <f>IF(LEFT(V426,1)="b",VLOOKUP(V426,固定资产!$B$2:$C$838,2,0),VLOOKUP(VALUE(V426),固定资产!$B$2:$C$838,2,0))</f>
        <v>#N/A</v>
      </c>
      <c r="X426" s="12"/>
      <c r="Y426" s="12" t="e">
        <f>VLOOKUP(X426,供应商!$A$1:$B$1045,2,0)</f>
        <v>#N/A</v>
      </c>
      <c r="Z426" s="12" t="s">
        <v>1192</v>
      </c>
      <c r="AA426" s="12"/>
      <c r="AB426" s="12"/>
      <c r="AC426" s="12"/>
      <c r="AD426" s="12" t="s">
        <v>1202</v>
      </c>
    </row>
    <row r="427" spans="1:30" ht="14.25" x14ac:dyDescent="0.15">
      <c r="A427" s="12">
        <v>426</v>
      </c>
      <c r="B427" s="12">
        <v>7.5</v>
      </c>
      <c r="C427" s="12" t="s">
        <v>1210</v>
      </c>
      <c r="D427" s="12" t="s">
        <v>1209</v>
      </c>
      <c r="E427" s="12"/>
      <c r="F427" s="12" t="s">
        <v>1205</v>
      </c>
      <c r="G427">
        <v>11610</v>
      </c>
      <c r="H427" s="12" t="s">
        <v>2056</v>
      </c>
      <c r="I427" s="12">
        <f>VLOOKUP(H427,基础资料!$A$2:$C$46,3,0)</f>
        <v>12</v>
      </c>
      <c r="J427" s="12" t="s">
        <v>18</v>
      </c>
      <c r="K427" s="12">
        <f>VLOOKUP(MID(J427,4,12),基础资料!$A$2:$C$46,3,0)</f>
        <v>9</v>
      </c>
      <c r="L427" s="12" t="s">
        <v>20</v>
      </c>
      <c r="M427" s="12">
        <f>VLOOKUP(L427,基础资料!$B$2:$C$46,2,0)</f>
        <v>15</v>
      </c>
      <c r="N427" s="12" t="s">
        <v>1143</v>
      </c>
      <c r="O427" s="12">
        <f>VLOOKUP(LEFT(N427,2),基础资料!$B$2:$C$46,2,0)</f>
        <v>40</v>
      </c>
      <c r="P427" s="12" t="s">
        <v>19</v>
      </c>
      <c r="Q427" s="12">
        <f>VLOOKUP(LEFT(P427,2),基础资料!$B$2:$C$46,2,0)</f>
        <v>9</v>
      </c>
      <c r="R427" s="12"/>
      <c r="S427" s="18" t="s">
        <v>17</v>
      </c>
      <c r="T427" s="12" t="e">
        <f>VLOOKUP(S427,部门!$A$2:$B$49,2,0)</f>
        <v>#N/A</v>
      </c>
      <c r="U427" s="12" t="s">
        <v>17</v>
      </c>
      <c r="V427" s="15"/>
      <c r="W427" s="12" t="e">
        <f>IF(LEFT(V427,1)="b",VLOOKUP(V427,固定资产!$B$2:$C$838,2,0),VLOOKUP(VALUE(V427),固定资产!$B$2:$C$838,2,0))</f>
        <v>#N/A</v>
      </c>
      <c r="X427" s="12"/>
      <c r="Y427" s="12" t="e">
        <f>VLOOKUP(X427,供应商!$A$1:$B$1045,2,0)</f>
        <v>#N/A</v>
      </c>
      <c r="Z427" s="12" t="s">
        <v>1206</v>
      </c>
      <c r="AA427" s="12"/>
      <c r="AB427" s="12"/>
      <c r="AC427" s="12"/>
      <c r="AD427" s="12" t="s">
        <v>1202</v>
      </c>
    </row>
    <row r="428" spans="1:30" ht="14.25" x14ac:dyDescent="0.15">
      <c r="A428" s="12">
        <v>427</v>
      </c>
      <c r="B428" s="12">
        <v>7.5</v>
      </c>
      <c r="C428" s="12" t="s">
        <v>1211</v>
      </c>
      <c r="D428" s="12" t="s">
        <v>1209</v>
      </c>
      <c r="E428" s="12"/>
      <c r="F428" s="12" t="s">
        <v>1205</v>
      </c>
      <c r="G428">
        <v>11610</v>
      </c>
      <c r="H428" s="12" t="s">
        <v>2056</v>
      </c>
      <c r="I428" s="12">
        <f>VLOOKUP(H428,基础资料!$A$2:$C$46,3,0)</f>
        <v>12</v>
      </c>
      <c r="J428" s="12" t="s">
        <v>18</v>
      </c>
      <c r="K428" s="12">
        <f>VLOOKUP(MID(J428,4,12),基础资料!$A$2:$C$46,3,0)</f>
        <v>9</v>
      </c>
      <c r="L428" s="12" t="s">
        <v>20</v>
      </c>
      <c r="M428" s="12">
        <f>VLOOKUP(L428,基础资料!$B$2:$C$46,2,0)</f>
        <v>15</v>
      </c>
      <c r="N428" s="12" t="s">
        <v>1143</v>
      </c>
      <c r="O428" s="12">
        <f>VLOOKUP(LEFT(N428,2),基础资料!$B$2:$C$46,2,0)</f>
        <v>40</v>
      </c>
      <c r="P428" s="12" t="s">
        <v>19</v>
      </c>
      <c r="Q428" s="12">
        <f>VLOOKUP(LEFT(P428,2),基础资料!$B$2:$C$46,2,0)</f>
        <v>9</v>
      </c>
      <c r="R428" s="12"/>
      <c r="S428" s="18" t="s">
        <v>17</v>
      </c>
      <c r="T428" s="12" t="e">
        <f>VLOOKUP(S428,部门!$A$2:$B$49,2,0)</f>
        <v>#N/A</v>
      </c>
      <c r="U428" s="12" t="s">
        <v>17</v>
      </c>
      <c r="V428" s="15"/>
      <c r="W428" s="12" t="e">
        <f>IF(LEFT(V428,1)="b",VLOOKUP(V428,固定资产!$B$2:$C$838,2,0),VLOOKUP(VALUE(V428),固定资产!$B$2:$C$838,2,0))</f>
        <v>#N/A</v>
      </c>
      <c r="X428" s="12" t="s">
        <v>1206</v>
      </c>
      <c r="Y428" s="12" t="e">
        <f>VLOOKUP(X428,供应商!$A$1:$B$1045,2,0)</f>
        <v>#N/A</v>
      </c>
      <c r="Z428" s="12" t="s">
        <v>1206</v>
      </c>
      <c r="AA428" s="12"/>
      <c r="AB428" s="12"/>
      <c r="AC428" s="12"/>
      <c r="AD428" s="12" t="s">
        <v>1202</v>
      </c>
    </row>
    <row r="429" spans="1:30" ht="14.25" x14ac:dyDescent="0.15">
      <c r="A429" s="12">
        <v>428</v>
      </c>
      <c r="B429" s="12">
        <v>7.5</v>
      </c>
      <c r="C429" s="12" t="s">
        <v>1212</v>
      </c>
      <c r="D429" s="12" t="s">
        <v>1213</v>
      </c>
      <c r="E429" s="12"/>
      <c r="F429" s="12" t="s">
        <v>1214</v>
      </c>
      <c r="G429">
        <v>11610</v>
      </c>
      <c r="H429" s="12" t="s">
        <v>2056</v>
      </c>
      <c r="I429" s="12">
        <f>VLOOKUP(H429,基础资料!$A$2:$C$46,3,0)</f>
        <v>12</v>
      </c>
      <c r="J429" s="12" t="s">
        <v>18</v>
      </c>
      <c r="K429" s="12">
        <f>VLOOKUP(MID(J429,4,12),基础资料!$A$2:$C$46,3,0)</f>
        <v>9</v>
      </c>
      <c r="L429" s="12" t="s">
        <v>20</v>
      </c>
      <c r="M429" s="12">
        <f>VLOOKUP(L429,基础资料!$B$2:$C$46,2,0)</f>
        <v>15</v>
      </c>
      <c r="N429" s="12" t="s">
        <v>1143</v>
      </c>
      <c r="O429" s="12">
        <f>VLOOKUP(LEFT(N429,2),基础资料!$B$2:$C$46,2,0)</f>
        <v>40</v>
      </c>
      <c r="P429" s="12" t="s">
        <v>19</v>
      </c>
      <c r="Q429" s="12">
        <f>VLOOKUP(LEFT(P429,2),基础资料!$B$2:$C$46,2,0)</f>
        <v>9</v>
      </c>
      <c r="R429" s="12"/>
      <c r="S429" s="18" t="s">
        <v>17</v>
      </c>
      <c r="T429" s="12" t="e">
        <f>VLOOKUP(S429,部门!$A$2:$B$49,2,0)</f>
        <v>#N/A</v>
      </c>
      <c r="U429" s="12" t="s">
        <v>45</v>
      </c>
      <c r="V429" s="15">
        <v>192</v>
      </c>
      <c r="W429" s="12">
        <f>IF(LEFT(V429,1)="b",VLOOKUP(V429,固定资产!$B$2:$C$838,2,0),VLOOKUP(VALUE(V429),固定资产!$B$2:$C$838,2,0))</f>
        <v>193</v>
      </c>
      <c r="X429" s="12" t="s">
        <v>60</v>
      </c>
      <c r="Y429" s="12">
        <f>VLOOKUP(X429,供应商!$A$1:$B$1045,2,0)</f>
        <v>13405</v>
      </c>
      <c r="Z429" s="12" t="s">
        <v>1215</v>
      </c>
      <c r="AA429" s="12"/>
      <c r="AB429" s="12"/>
      <c r="AC429" s="12"/>
      <c r="AD429" s="12" t="s">
        <v>1186</v>
      </c>
    </row>
    <row r="430" spans="1:30" ht="14.25" x14ac:dyDescent="0.15">
      <c r="A430" s="12">
        <v>429</v>
      </c>
      <c r="B430" s="12">
        <v>7.5</v>
      </c>
      <c r="C430" s="12" t="s">
        <v>1216</v>
      </c>
      <c r="D430" s="12" t="s">
        <v>1213</v>
      </c>
      <c r="E430" s="12"/>
      <c r="F430" s="12" t="s">
        <v>1217</v>
      </c>
      <c r="G430">
        <v>11610</v>
      </c>
      <c r="H430" s="12" t="s">
        <v>2056</v>
      </c>
      <c r="I430" s="12">
        <f>VLOOKUP(H430,基础资料!$A$2:$C$46,3,0)</f>
        <v>12</v>
      </c>
      <c r="J430" s="12" t="s">
        <v>18</v>
      </c>
      <c r="K430" s="12">
        <f>VLOOKUP(MID(J430,4,12),基础资料!$A$2:$C$46,3,0)</f>
        <v>9</v>
      </c>
      <c r="L430" s="12" t="s">
        <v>20</v>
      </c>
      <c r="M430" s="12">
        <f>VLOOKUP(L430,基础资料!$B$2:$C$46,2,0)</f>
        <v>15</v>
      </c>
      <c r="N430" s="12" t="s">
        <v>1143</v>
      </c>
      <c r="O430" s="12">
        <f>VLOOKUP(LEFT(N430,2),基础资料!$B$2:$C$46,2,0)</f>
        <v>40</v>
      </c>
      <c r="P430" s="12" t="s">
        <v>19</v>
      </c>
      <c r="Q430" s="12">
        <f>VLOOKUP(LEFT(P430,2),基础资料!$B$2:$C$46,2,0)</f>
        <v>9</v>
      </c>
      <c r="R430" s="12"/>
      <c r="S430" s="18" t="s">
        <v>17</v>
      </c>
      <c r="T430" s="12" t="e">
        <f>VLOOKUP(S430,部门!$A$2:$B$49,2,0)</f>
        <v>#N/A</v>
      </c>
      <c r="U430" s="12" t="s">
        <v>45</v>
      </c>
      <c r="V430" s="15"/>
      <c r="W430" s="12" t="e">
        <f>IF(LEFT(V430,1)="b",VLOOKUP(V430,固定资产!$B$2:$C$838,2,0),VLOOKUP(VALUE(V430),固定资产!$B$2:$C$838,2,0))</f>
        <v>#N/A</v>
      </c>
      <c r="X430" s="12"/>
      <c r="Y430" s="12" t="e">
        <f>VLOOKUP(X430,供应商!$A$1:$B$1045,2,0)</f>
        <v>#N/A</v>
      </c>
      <c r="Z430" s="12" t="s">
        <v>1215</v>
      </c>
      <c r="AA430" s="12"/>
      <c r="AB430" s="12"/>
      <c r="AC430" s="12"/>
      <c r="AD430" s="12" t="s">
        <v>1186</v>
      </c>
    </row>
    <row r="431" spans="1:30" ht="14.25" x14ac:dyDescent="0.15">
      <c r="A431" s="12">
        <v>430</v>
      </c>
      <c r="B431" s="12">
        <v>0</v>
      </c>
      <c r="C431" s="12" t="s">
        <v>1218</v>
      </c>
      <c r="D431" s="12" t="s">
        <v>1219</v>
      </c>
      <c r="E431" s="12"/>
      <c r="F431" s="12" t="s">
        <v>1220</v>
      </c>
      <c r="G431">
        <v>11610</v>
      </c>
      <c r="H431" s="12" t="s">
        <v>2056</v>
      </c>
      <c r="I431" s="12">
        <f>VLOOKUP(H431,基础资料!$A$2:$C$46,3,0)</f>
        <v>12</v>
      </c>
      <c r="J431" s="12" t="s">
        <v>18</v>
      </c>
      <c r="K431" s="12">
        <f>VLOOKUP(MID(J431,4,12),基础资料!$A$2:$C$46,3,0)</f>
        <v>9</v>
      </c>
      <c r="L431" s="12" t="s">
        <v>146</v>
      </c>
      <c r="M431" s="12">
        <f>VLOOKUP(L431,基础资料!$B$2:$C$46,2,0)</f>
        <v>43</v>
      </c>
      <c r="N431" s="12" t="s">
        <v>1143</v>
      </c>
      <c r="O431" s="12">
        <f>VLOOKUP(LEFT(N431,2),基础资料!$B$2:$C$46,2,0)</f>
        <v>40</v>
      </c>
      <c r="P431" s="12" t="s">
        <v>19</v>
      </c>
      <c r="Q431" s="12">
        <f>VLOOKUP(LEFT(P431,2),基础资料!$B$2:$C$46,2,0)</f>
        <v>9</v>
      </c>
      <c r="R431" s="12"/>
      <c r="S431" s="18" t="s">
        <v>17</v>
      </c>
      <c r="T431" s="12" t="e">
        <f>VLOOKUP(S431,部门!$A$2:$B$49,2,0)</f>
        <v>#N/A</v>
      </c>
      <c r="U431" s="12" t="s">
        <v>17</v>
      </c>
      <c r="V431" s="15">
        <v>205</v>
      </c>
      <c r="W431" s="12">
        <f>IF(LEFT(V431,1)="b",VLOOKUP(V431,固定资产!$B$2:$C$838,2,0),VLOOKUP(VALUE(V431),固定资产!$B$2:$C$838,2,0))</f>
        <v>206</v>
      </c>
      <c r="X431" s="12" t="s">
        <v>60</v>
      </c>
      <c r="Y431" s="12">
        <f>VLOOKUP(X431,供应商!$A$1:$B$1045,2,0)</f>
        <v>13405</v>
      </c>
      <c r="Z431" s="12"/>
      <c r="AA431" s="12"/>
      <c r="AB431" s="12"/>
      <c r="AC431" s="12"/>
      <c r="AD431" s="12" t="s">
        <v>1186</v>
      </c>
    </row>
    <row r="432" spans="1:30" ht="14.25" x14ac:dyDescent="0.15">
      <c r="A432" s="12">
        <v>431</v>
      </c>
      <c r="B432" s="12">
        <v>0</v>
      </c>
      <c r="C432" s="12" t="s">
        <v>1221</v>
      </c>
      <c r="D432" s="12" t="s">
        <v>1219</v>
      </c>
      <c r="E432" s="12"/>
      <c r="F432" s="12" t="s">
        <v>1222</v>
      </c>
      <c r="G432">
        <v>11610</v>
      </c>
      <c r="H432" s="12" t="s">
        <v>2056</v>
      </c>
      <c r="I432" s="12">
        <f>VLOOKUP(H432,基础资料!$A$2:$C$46,3,0)</f>
        <v>12</v>
      </c>
      <c r="J432" s="12" t="s">
        <v>18</v>
      </c>
      <c r="K432" s="12">
        <f>VLOOKUP(MID(J432,4,12),基础资料!$A$2:$C$46,3,0)</f>
        <v>9</v>
      </c>
      <c r="L432" s="12" t="s">
        <v>146</v>
      </c>
      <c r="M432" s="12">
        <f>VLOOKUP(L432,基础资料!$B$2:$C$46,2,0)</f>
        <v>43</v>
      </c>
      <c r="N432" s="12" t="s">
        <v>1143</v>
      </c>
      <c r="O432" s="12">
        <f>VLOOKUP(LEFT(N432,2),基础资料!$B$2:$C$46,2,0)</f>
        <v>40</v>
      </c>
      <c r="P432" s="12" t="s">
        <v>19</v>
      </c>
      <c r="Q432" s="12">
        <f>VLOOKUP(LEFT(P432,2),基础资料!$B$2:$C$46,2,0)</f>
        <v>9</v>
      </c>
      <c r="R432" s="12"/>
      <c r="S432" s="18" t="s">
        <v>17</v>
      </c>
      <c r="T432" s="12" t="e">
        <f>VLOOKUP(S432,部门!$A$2:$B$49,2,0)</f>
        <v>#N/A</v>
      </c>
      <c r="U432" s="12" t="s">
        <v>17</v>
      </c>
      <c r="V432" s="15">
        <v>205</v>
      </c>
      <c r="W432" s="12">
        <f>IF(LEFT(V432,1)="b",VLOOKUP(V432,固定资产!$B$2:$C$838,2,0),VLOOKUP(VALUE(V432),固定资产!$B$2:$C$838,2,0))</f>
        <v>206</v>
      </c>
      <c r="X432" s="12" t="s">
        <v>60</v>
      </c>
      <c r="Y432" s="12">
        <f>VLOOKUP(X432,供应商!$A$1:$B$1045,2,0)</f>
        <v>13405</v>
      </c>
      <c r="Z432" s="12"/>
      <c r="AA432" s="12"/>
      <c r="AB432" s="12"/>
      <c r="AC432" s="12"/>
      <c r="AD432" s="12" t="s">
        <v>1186</v>
      </c>
    </row>
    <row r="433" spans="1:30" ht="14.25" x14ac:dyDescent="0.15">
      <c r="A433" s="12">
        <v>432</v>
      </c>
      <c r="B433" s="12">
        <v>0</v>
      </c>
      <c r="C433" s="12" t="s">
        <v>1223</v>
      </c>
      <c r="D433" s="12" t="s">
        <v>1219</v>
      </c>
      <c r="E433" s="12"/>
      <c r="F433" s="12" t="s">
        <v>1224</v>
      </c>
      <c r="G433">
        <v>11610</v>
      </c>
      <c r="H433" s="12" t="s">
        <v>2056</v>
      </c>
      <c r="I433" s="12">
        <f>VLOOKUP(H433,基础资料!$A$2:$C$46,3,0)</f>
        <v>12</v>
      </c>
      <c r="J433" s="12" t="s">
        <v>18</v>
      </c>
      <c r="K433" s="12">
        <f>VLOOKUP(MID(J433,4,12),基础资料!$A$2:$C$46,3,0)</f>
        <v>9</v>
      </c>
      <c r="L433" s="12" t="s">
        <v>146</v>
      </c>
      <c r="M433" s="12">
        <f>VLOOKUP(L433,基础资料!$B$2:$C$46,2,0)</f>
        <v>43</v>
      </c>
      <c r="N433" s="12" t="s">
        <v>1143</v>
      </c>
      <c r="O433" s="12">
        <f>VLOOKUP(LEFT(N433,2),基础资料!$B$2:$C$46,2,0)</f>
        <v>40</v>
      </c>
      <c r="P433" s="12" t="s">
        <v>19</v>
      </c>
      <c r="Q433" s="12">
        <f>VLOOKUP(LEFT(P433,2),基础资料!$B$2:$C$46,2,0)</f>
        <v>9</v>
      </c>
      <c r="R433" s="12"/>
      <c r="S433" s="18" t="s">
        <v>17</v>
      </c>
      <c r="T433" s="12" t="e">
        <f>VLOOKUP(S433,部门!$A$2:$B$49,2,0)</f>
        <v>#N/A</v>
      </c>
      <c r="U433" s="12" t="s">
        <v>17</v>
      </c>
      <c r="V433" s="15"/>
      <c r="W433" s="12" t="e">
        <f>IF(LEFT(V433,1)="b",VLOOKUP(V433,固定资产!$B$2:$C$838,2,0),VLOOKUP(VALUE(V433),固定资产!$B$2:$C$838,2,0))</f>
        <v>#N/A</v>
      </c>
      <c r="X433" s="12" t="s">
        <v>60</v>
      </c>
      <c r="Y433" s="12">
        <f>VLOOKUP(X433,供应商!$A$1:$B$1045,2,0)</f>
        <v>13405</v>
      </c>
      <c r="Z433" s="12"/>
      <c r="AA433" s="12"/>
      <c r="AB433" s="12"/>
      <c r="AC433" s="12"/>
      <c r="AD433" s="12" t="s">
        <v>1186</v>
      </c>
    </row>
    <row r="434" spans="1:30" ht="14.25" x14ac:dyDescent="0.15">
      <c r="A434" s="12">
        <v>433</v>
      </c>
      <c r="B434" s="12">
        <v>0</v>
      </c>
      <c r="C434" s="12" t="s">
        <v>1225</v>
      </c>
      <c r="D434" s="12" t="s">
        <v>1219</v>
      </c>
      <c r="E434" s="12"/>
      <c r="F434" s="12"/>
      <c r="G434">
        <v>11610</v>
      </c>
      <c r="H434" s="12" t="s">
        <v>2056</v>
      </c>
      <c r="I434" s="12">
        <f>VLOOKUP(H434,基础资料!$A$2:$C$46,3,0)</f>
        <v>12</v>
      </c>
      <c r="J434" s="12" t="s">
        <v>18</v>
      </c>
      <c r="K434" s="12">
        <f>VLOOKUP(MID(J434,4,12),基础资料!$A$2:$C$46,3,0)</f>
        <v>9</v>
      </c>
      <c r="L434" s="12" t="s">
        <v>146</v>
      </c>
      <c r="M434" s="12">
        <f>VLOOKUP(L434,基础资料!$B$2:$C$46,2,0)</f>
        <v>43</v>
      </c>
      <c r="N434" s="12" t="s">
        <v>1143</v>
      </c>
      <c r="O434" s="12">
        <f>VLOOKUP(LEFT(N434,2),基础资料!$B$2:$C$46,2,0)</f>
        <v>40</v>
      </c>
      <c r="P434" s="12" t="s">
        <v>19</v>
      </c>
      <c r="Q434" s="12">
        <f>VLOOKUP(LEFT(P434,2),基础资料!$B$2:$C$46,2,0)</f>
        <v>9</v>
      </c>
      <c r="R434" s="12"/>
      <c r="S434" s="18" t="s">
        <v>17</v>
      </c>
      <c r="T434" s="12" t="e">
        <f>VLOOKUP(S434,部门!$A$2:$B$49,2,0)</f>
        <v>#N/A</v>
      </c>
      <c r="U434" s="12" t="s">
        <v>17</v>
      </c>
      <c r="V434" s="15"/>
      <c r="W434" s="12" t="e">
        <f>IF(LEFT(V434,1)="b",VLOOKUP(V434,固定资产!$B$2:$C$838,2,0),VLOOKUP(VALUE(V434),固定资产!$B$2:$C$838,2,0))</f>
        <v>#N/A</v>
      </c>
      <c r="X434" s="12"/>
      <c r="Y434" s="12" t="e">
        <f>VLOOKUP(X434,供应商!$A$1:$B$1045,2,0)</f>
        <v>#N/A</v>
      </c>
      <c r="Z434" s="12"/>
      <c r="AA434" s="12"/>
      <c r="AB434" s="12"/>
      <c r="AC434" s="12"/>
      <c r="AD434" s="12" t="s">
        <v>1186</v>
      </c>
    </row>
    <row r="435" spans="1:30" ht="14.25" x14ac:dyDescent="0.15">
      <c r="A435" s="12">
        <v>434</v>
      </c>
      <c r="B435" s="12">
        <v>0</v>
      </c>
      <c r="C435" s="12" t="s">
        <v>1226</v>
      </c>
      <c r="D435" s="12" t="s">
        <v>1219</v>
      </c>
      <c r="E435" s="12"/>
      <c r="F435" s="12"/>
      <c r="G435">
        <v>11610</v>
      </c>
      <c r="H435" s="12" t="s">
        <v>2056</v>
      </c>
      <c r="I435" s="12">
        <f>VLOOKUP(H435,基础资料!$A$2:$C$46,3,0)</f>
        <v>12</v>
      </c>
      <c r="J435" s="12" t="s">
        <v>18</v>
      </c>
      <c r="K435" s="12">
        <f>VLOOKUP(MID(J435,4,12),基础资料!$A$2:$C$46,3,0)</f>
        <v>9</v>
      </c>
      <c r="L435" s="12" t="s">
        <v>146</v>
      </c>
      <c r="M435" s="12">
        <f>VLOOKUP(L435,基础资料!$B$2:$C$46,2,0)</f>
        <v>43</v>
      </c>
      <c r="N435" s="12" t="s">
        <v>1143</v>
      </c>
      <c r="O435" s="12">
        <f>VLOOKUP(LEFT(N435,2),基础资料!$B$2:$C$46,2,0)</f>
        <v>40</v>
      </c>
      <c r="P435" s="12" t="s">
        <v>19</v>
      </c>
      <c r="Q435" s="12">
        <f>VLOOKUP(LEFT(P435,2),基础资料!$B$2:$C$46,2,0)</f>
        <v>9</v>
      </c>
      <c r="R435" s="12"/>
      <c r="S435" s="18" t="s">
        <v>17</v>
      </c>
      <c r="T435" s="12" t="e">
        <f>VLOOKUP(S435,部门!$A$2:$B$49,2,0)</f>
        <v>#N/A</v>
      </c>
      <c r="U435" s="12" t="s">
        <v>17</v>
      </c>
      <c r="V435" s="15"/>
      <c r="W435" s="12" t="e">
        <f>IF(LEFT(V435,1)="b",VLOOKUP(V435,固定资产!$B$2:$C$838,2,0),VLOOKUP(VALUE(V435),固定资产!$B$2:$C$838,2,0))</f>
        <v>#N/A</v>
      </c>
      <c r="X435" s="12"/>
      <c r="Y435" s="12" t="e">
        <f>VLOOKUP(X435,供应商!$A$1:$B$1045,2,0)</f>
        <v>#N/A</v>
      </c>
      <c r="Z435" s="12"/>
      <c r="AA435" s="12"/>
      <c r="AB435" s="12"/>
      <c r="AC435" s="12"/>
      <c r="AD435" s="12" t="s">
        <v>1186</v>
      </c>
    </row>
    <row r="436" spans="1:30" ht="14.25" x14ac:dyDescent="0.15">
      <c r="A436" s="12">
        <v>435</v>
      </c>
      <c r="B436" s="12">
        <v>0</v>
      </c>
      <c r="C436" s="12" t="s">
        <v>1227</v>
      </c>
      <c r="D436" s="12" t="s">
        <v>1219</v>
      </c>
      <c r="E436" s="12"/>
      <c r="F436" s="12"/>
      <c r="G436">
        <v>11610</v>
      </c>
      <c r="H436" s="12" t="s">
        <v>2056</v>
      </c>
      <c r="I436" s="12">
        <f>VLOOKUP(H436,基础资料!$A$2:$C$46,3,0)</f>
        <v>12</v>
      </c>
      <c r="J436" s="12" t="s">
        <v>18</v>
      </c>
      <c r="K436" s="12">
        <f>VLOOKUP(MID(J436,4,12),基础资料!$A$2:$C$46,3,0)</f>
        <v>9</v>
      </c>
      <c r="L436" s="12" t="s">
        <v>146</v>
      </c>
      <c r="M436" s="12">
        <f>VLOOKUP(L436,基础资料!$B$2:$C$46,2,0)</f>
        <v>43</v>
      </c>
      <c r="N436" s="12" t="s">
        <v>1143</v>
      </c>
      <c r="O436" s="12">
        <f>VLOOKUP(LEFT(N436,2),基础资料!$B$2:$C$46,2,0)</f>
        <v>40</v>
      </c>
      <c r="P436" s="12" t="s">
        <v>19</v>
      </c>
      <c r="Q436" s="12">
        <f>VLOOKUP(LEFT(P436,2),基础资料!$B$2:$C$46,2,0)</f>
        <v>9</v>
      </c>
      <c r="R436" s="12"/>
      <c r="S436" s="18" t="s">
        <v>17</v>
      </c>
      <c r="T436" s="12" t="e">
        <f>VLOOKUP(S436,部门!$A$2:$B$49,2,0)</f>
        <v>#N/A</v>
      </c>
      <c r="U436" s="12" t="s">
        <v>17</v>
      </c>
      <c r="V436" s="15"/>
      <c r="W436" s="12" t="e">
        <f>IF(LEFT(V436,1)="b",VLOOKUP(V436,固定资产!$B$2:$C$838,2,0),VLOOKUP(VALUE(V436),固定资产!$B$2:$C$838,2,0))</f>
        <v>#N/A</v>
      </c>
      <c r="X436" s="12"/>
      <c r="Y436" s="12" t="e">
        <f>VLOOKUP(X436,供应商!$A$1:$B$1045,2,0)</f>
        <v>#N/A</v>
      </c>
      <c r="Z436" s="12"/>
      <c r="AA436" s="12"/>
      <c r="AB436" s="12"/>
      <c r="AC436" s="12"/>
      <c r="AD436" s="12" t="s">
        <v>1186</v>
      </c>
    </row>
    <row r="437" spans="1:30" ht="14.25" x14ac:dyDescent="0.15">
      <c r="A437" s="12">
        <v>436</v>
      </c>
      <c r="B437" s="12">
        <v>0</v>
      </c>
      <c r="C437" s="12" t="s">
        <v>1228</v>
      </c>
      <c r="D437" s="12" t="s">
        <v>1219</v>
      </c>
      <c r="E437" s="12"/>
      <c r="F437" s="12"/>
      <c r="G437">
        <v>11610</v>
      </c>
      <c r="H437" s="12" t="s">
        <v>2056</v>
      </c>
      <c r="I437" s="12">
        <f>VLOOKUP(H437,基础资料!$A$2:$C$46,3,0)</f>
        <v>12</v>
      </c>
      <c r="J437" s="12" t="s">
        <v>18</v>
      </c>
      <c r="K437" s="12">
        <f>VLOOKUP(MID(J437,4,12),基础资料!$A$2:$C$46,3,0)</f>
        <v>9</v>
      </c>
      <c r="L437" s="12" t="s">
        <v>146</v>
      </c>
      <c r="M437" s="12">
        <f>VLOOKUP(L437,基础资料!$B$2:$C$46,2,0)</f>
        <v>43</v>
      </c>
      <c r="N437" s="12" t="s">
        <v>1143</v>
      </c>
      <c r="O437" s="12">
        <f>VLOOKUP(LEFT(N437,2),基础资料!$B$2:$C$46,2,0)</f>
        <v>40</v>
      </c>
      <c r="P437" s="12" t="s">
        <v>19</v>
      </c>
      <c r="Q437" s="12">
        <f>VLOOKUP(LEFT(P437,2),基础资料!$B$2:$C$46,2,0)</f>
        <v>9</v>
      </c>
      <c r="R437" s="12"/>
      <c r="S437" s="18" t="s">
        <v>17</v>
      </c>
      <c r="T437" s="12" t="e">
        <f>VLOOKUP(S437,部门!$A$2:$B$49,2,0)</f>
        <v>#N/A</v>
      </c>
      <c r="U437" s="12" t="s">
        <v>17</v>
      </c>
      <c r="V437" s="15"/>
      <c r="W437" s="12" t="e">
        <f>IF(LEFT(V437,1)="b",VLOOKUP(V437,固定资产!$B$2:$C$838,2,0),VLOOKUP(VALUE(V437),固定资产!$B$2:$C$838,2,0))</f>
        <v>#N/A</v>
      </c>
      <c r="X437" s="12"/>
      <c r="Y437" s="12" t="e">
        <f>VLOOKUP(X437,供应商!$A$1:$B$1045,2,0)</f>
        <v>#N/A</v>
      </c>
      <c r="Z437" s="12"/>
      <c r="AA437" s="12"/>
      <c r="AB437" s="12"/>
      <c r="AC437" s="12"/>
      <c r="AD437" s="12" t="s">
        <v>1186</v>
      </c>
    </row>
    <row r="438" spans="1:30" ht="14.25" x14ac:dyDescent="0.15">
      <c r="A438" s="12">
        <v>437</v>
      </c>
      <c r="B438" s="12">
        <v>0</v>
      </c>
      <c r="C438" s="12" t="s">
        <v>1229</v>
      </c>
      <c r="D438" s="12" t="s">
        <v>1219</v>
      </c>
      <c r="E438" s="12"/>
      <c r="F438" s="12"/>
      <c r="G438">
        <v>11610</v>
      </c>
      <c r="H438" s="12" t="s">
        <v>2056</v>
      </c>
      <c r="I438" s="12">
        <f>VLOOKUP(H438,基础资料!$A$2:$C$46,3,0)</f>
        <v>12</v>
      </c>
      <c r="J438" s="12" t="s">
        <v>18</v>
      </c>
      <c r="K438" s="12">
        <f>VLOOKUP(MID(J438,4,12),基础资料!$A$2:$C$46,3,0)</f>
        <v>9</v>
      </c>
      <c r="L438" s="12" t="s">
        <v>146</v>
      </c>
      <c r="M438" s="12">
        <f>VLOOKUP(L438,基础资料!$B$2:$C$46,2,0)</f>
        <v>43</v>
      </c>
      <c r="N438" s="12" t="s">
        <v>1143</v>
      </c>
      <c r="O438" s="12">
        <f>VLOOKUP(LEFT(N438,2),基础资料!$B$2:$C$46,2,0)</f>
        <v>40</v>
      </c>
      <c r="P438" s="12" t="s">
        <v>19</v>
      </c>
      <c r="Q438" s="12">
        <f>VLOOKUP(LEFT(P438,2),基础资料!$B$2:$C$46,2,0)</f>
        <v>9</v>
      </c>
      <c r="R438" s="12"/>
      <c r="S438" s="18" t="s">
        <v>17</v>
      </c>
      <c r="T438" s="12" t="e">
        <f>VLOOKUP(S438,部门!$A$2:$B$49,2,0)</f>
        <v>#N/A</v>
      </c>
      <c r="U438" s="12" t="s">
        <v>17</v>
      </c>
      <c r="V438" s="15"/>
      <c r="W438" s="12" t="e">
        <f>IF(LEFT(V438,1)="b",VLOOKUP(V438,固定资产!$B$2:$C$838,2,0),VLOOKUP(VALUE(V438),固定资产!$B$2:$C$838,2,0))</f>
        <v>#N/A</v>
      </c>
      <c r="X438" s="12"/>
      <c r="Y438" s="12" t="e">
        <f>VLOOKUP(X438,供应商!$A$1:$B$1045,2,0)</f>
        <v>#N/A</v>
      </c>
      <c r="Z438" s="12"/>
      <c r="AA438" s="12"/>
      <c r="AB438" s="12"/>
      <c r="AC438" s="12"/>
      <c r="AD438" s="12" t="s">
        <v>1186</v>
      </c>
    </row>
    <row r="439" spans="1:30" ht="14.25" x14ac:dyDescent="0.15">
      <c r="A439" s="12">
        <v>438</v>
      </c>
      <c r="B439" s="12">
        <v>0</v>
      </c>
      <c r="C439" s="12" t="s">
        <v>1230</v>
      </c>
      <c r="D439" s="12" t="s">
        <v>1219</v>
      </c>
      <c r="E439" s="12"/>
      <c r="F439" s="12"/>
      <c r="G439">
        <v>11610</v>
      </c>
      <c r="H439" s="12" t="s">
        <v>2056</v>
      </c>
      <c r="I439" s="12">
        <f>VLOOKUP(H439,基础资料!$A$2:$C$46,3,0)</f>
        <v>12</v>
      </c>
      <c r="J439" s="12" t="s">
        <v>18</v>
      </c>
      <c r="K439" s="12">
        <f>VLOOKUP(MID(J439,4,12),基础资料!$A$2:$C$46,3,0)</f>
        <v>9</v>
      </c>
      <c r="L439" s="12" t="s">
        <v>146</v>
      </c>
      <c r="M439" s="12">
        <f>VLOOKUP(L439,基础资料!$B$2:$C$46,2,0)</f>
        <v>43</v>
      </c>
      <c r="N439" s="12" t="s">
        <v>1143</v>
      </c>
      <c r="O439" s="12">
        <f>VLOOKUP(LEFT(N439,2),基础资料!$B$2:$C$46,2,0)</f>
        <v>40</v>
      </c>
      <c r="P439" s="12" t="s">
        <v>19</v>
      </c>
      <c r="Q439" s="12">
        <f>VLOOKUP(LEFT(P439,2),基础资料!$B$2:$C$46,2,0)</f>
        <v>9</v>
      </c>
      <c r="R439" s="12"/>
      <c r="S439" s="18" t="s">
        <v>17</v>
      </c>
      <c r="T439" s="12" t="e">
        <f>VLOOKUP(S439,部门!$A$2:$B$49,2,0)</f>
        <v>#N/A</v>
      </c>
      <c r="U439" s="12" t="s">
        <v>17</v>
      </c>
      <c r="V439" s="15"/>
      <c r="W439" s="12" t="e">
        <f>IF(LEFT(V439,1)="b",VLOOKUP(V439,固定资产!$B$2:$C$838,2,0),VLOOKUP(VALUE(V439),固定资产!$B$2:$C$838,2,0))</f>
        <v>#N/A</v>
      </c>
      <c r="X439" s="12"/>
      <c r="Y439" s="12" t="e">
        <f>VLOOKUP(X439,供应商!$A$1:$B$1045,2,0)</f>
        <v>#N/A</v>
      </c>
      <c r="Z439" s="12"/>
      <c r="AA439" s="12"/>
      <c r="AB439" s="12"/>
      <c r="AC439" s="12"/>
      <c r="AD439" s="12" t="s">
        <v>1186</v>
      </c>
    </row>
    <row r="440" spans="1:30" ht="14.25" x14ac:dyDescent="0.15">
      <c r="A440" s="12">
        <v>439</v>
      </c>
      <c r="B440" s="12">
        <v>0</v>
      </c>
      <c r="C440" s="12" t="s">
        <v>1231</v>
      </c>
      <c r="D440" s="12" t="s">
        <v>1219</v>
      </c>
      <c r="E440" s="12"/>
      <c r="F440" s="12"/>
      <c r="G440">
        <v>11610</v>
      </c>
      <c r="H440" s="12" t="s">
        <v>2056</v>
      </c>
      <c r="I440" s="12">
        <f>VLOOKUP(H440,基础资料!$A$2:$C$46,3,0)</f>
        <v>12</v>
      </c>
      <c r="J440" s="12" t="s">
        <v>18</v>
      </c>
      <c r="K440" s="12">
        <f>VLOOKUP(MID(J440,4,12),基础资料!$A$2:$C$46,3,0)</f>
        <v>9</v>
      </c>
      <c r="L440" s="12" t="s">
        <v>146</v>
      </c>
      <c r="M440" s="12">
        <f>VLOOKUP(L440,基础资料!$B$2:$C$46,2,0)</f>
        <v>43</v>
      </c>
      <c r="N440" s="12" t="s">
        <v>1143</v>
      </c>
      <c r="O440" s="12">
        <f>VLOOKUP(LEFT(N440,2),基础资料!$B$2:$C$46,2,0)</f>
        <v>40</v>
      </c>
      <c r="P440" s="12" t="s">
        <v>19</v>
      </c>
      <c r="Q440" s="12">
        <f>VLOOKUP(LEFT(P440,2),基础资料!$B$2:$C$46,2,0)</f>
        <v>9</v>
      </c>
      <c r="R440" s="12"/>
      <c r="S440" s="18" t="s">
        <v>17</v>
      </c>
      <c r="T440" s="12" t="e">
        <f>VLOOKUP(S440,部门!$A$2:$B$49,2,0)</f>
        <v>#N/A</v>
      </c>
      <c r="U440" s="12" t="s">
        <v>17</v>
      </c>
      <c r="V440" s="15"/>
      <c r="W440" s="12" t="e">
        <f>IF(LEFT(V440,1)="b",VLOOKUP(V440,固定资产!$B$2:$C$838,2,0),VLOOKUP(VALUE(V440),固定资产!$B$2:$C$838,2,0))</f>
        <v>#N/A</v>
      </c>
      <c r="X440" s="12"/>
      <c r="Y440" s="12" t="e">
        <f>VLOOKUP(X440,供应商!$A$1:$B$1045,2,0)</f>
        <v>#N/A</v>
      </c>
      <c r="Z440" s="12"/>
      <c r="AA440" s="12"/>
      <c r="AB440" s="12"/>
      <c r="AC440" s="12"/>
      <c r="AD440" s="12" t="s">
        <v>1186</v>
      </c>
    </row>
    <row r="441" spans="1:30" ht="14.25" x14ac:dyDescent="0.15">
      <c r="A441" s="12">
        <v>440</v>
      </c>
      <c r="B441" s="12">
        <v>0</v>
      </c>
      <c r="C441" s="12" t="s">
        <v>1232</v>
      </c>
      <c r="D441" s="12" t="s">
        <v>1219</v>
      </c>
      <c r="E441" s="12"/>
      <c r="F441" s="12"/>
      <c r="G441">
        <v>11610</v>
      </c>
      <c r="H441" s="12" t="s">
        <v>2056</v>
      </c>
      <c r="I441" s="12">
        <f>VLOOKUP(H441,基础资料!$A$2:$C$46,3,0)</f>
        <v>12</v>
      </c>
      <c r="J441" s="12" t="s">
        <v>18</v>
      </c>
      <c r="K441" s="12">
        <f>VLOOKUP(MID(J441,4,12),基础资料!$A$2:$C$46,3,0)</f>
        <v>9</v>
      </c>
      <c r="L441" s="12" t="s">
        <v>146</v>
      </c>
      <c r="M441" s="12">
        <f>VLOOKUP(L441,基础资料!$B$2:$C$46,2,0)</f>
        <v>43</v>
      </c>
      <c r="N441" s="12" t="s">
        <v>1143</v>
      </c>
      <c r="O441" s="12">
        <f>VLOOKUP(LEFT(N441,2),基础资料!$B$2:$C$46,2,0)</f>
        <v>40</v>
      </c>
      <c r="P441" s="12" t="s">
        <v>19</v>
      </c>
      <c r="Q441" s="12">
        <f>VLOOKUP(LEFT(P441,2),基础资料!$B$2:$C$46,2,0)</f>
        <v>9</v>
      </c>
      <c r="R441" s="12"/>
      <c r="S441" s="18" t="s">
        <v>17</v>
      </c>
      <c r="T441" s="12" t="e">
        <f>VLOOKUP(S441,部门!$A$2:$B$49,2,0)</f>
        <v>#N/A</v>
      </c>
      <c r="U441" s="12" t="s">
        <v>17</v>
      </c>
      <c r="V441" s="15"/>
      <c r="W441" s="12" t="e">
        <f>IF(LEFT(V441,1)="b",VLOOKUP(V441,固定资产!$B$2:$C$838,2,0),VLOOKUP(VALUE(V441),固定资产!$B$2:$C$838,2,0))</f>
        <v>#N/A</v>
      </c>
      <c r="X441" s="12"/>
      <c r="Y441" s="12" t="e">
        <f>VLOOKUP(X441,供应商!$A$1:$B$1045,2,0)</f>
        <v>#N/A</v>
      </c>
      <c r="Z441" s="12"/>
      <c r="AA441" s="12"/>
      <c r="AB441" s="12"/>
      <c r="AC441" s="12"/>
      <c r="AD441" s="12" t="s">
        <v>1186</v>
      </c>
    </row>
    <row r="442" spans="1:30" ht="14.25" x14ac:dyDescent="0.15">
      <c r="A442" s="12">
        <v>441</v>
      </c>
      <c r="B442" s="12">
        <v>0</v>
      </c>
      <c r="C442" s="12" t="s">
        <v>1233</v>
      </c>
      <c r="D442" s="12" t="s">
        <v>1234</v>
      </c>
      <c r="E442" s="12"/>
      <c r="F442" s="12" t="s">
        <v>1235</v>
      </c>
      <c r="G442">
        <v>11610</v>
      </c>
      <c r="H442" s="12" t="s">
        <v>2056</v>
      </c>
      <c r="I442" s="12">
        <f>VLOOKUP(H442,基础资料!$A$2:$C$46,3,0)</f>
        <v>12</v>
      </c>
      <c r="J442" s="12" t="s">
        <v>18</v>
      </c>
      <c r="K442" s="12">
        <f>VLOOKUP(MID(J442,4,12),基础资料!$A$2:$C$46,3,0)</f>
        <v>9</v>
      </c>
      <c r="L442" s="12" t="s">
        <v>146</v>
      </c>
      <c r="M442" s="12">
        <f>VLOOKUP(L442,基础资料!$B$2:$C$46,2,0)</f>
        <v>43</v>
      </c>
      <c r="N442" s="12" t="s">
        <v>1143</v>
      </c>
      <c r="O442" s="12">
        <f>VLOOKUP(LEFT(N442,2),基础资料!$B$2:$C$46,2,0)</f>
        <v>40</v>
      </c>
      <c r="P442" s="12" t="s">
        <v>19</v>
      </c>
      <c r="Q442" s="12">
        <f>VLOOKUP(LEFT(P442,2),基础资料!$B$2:$C$46,2,0)</f>
        <v>9</v>
      </c>
      <c r="R442" s="12"/>
      <c r="S442" s="18" t="s">
        <v>17</v>
      </c>
      <c r="T442" s="12" t="e">
        <f>VLOOKUP(S442,部门!$A$2:$B$49,2,0)</f>
        <v>#N/A</v>
      </c>
      <c r="U442" s="12" t="s">
        <v>17</v>
      </c>
      <c r="V442" s="15">
        <v>72</v>
      </c>
      <c r="W442" s="12">
        <f>IF(LEFT(V442,1)="b",VLOOKUP(V442,固定资产!$B$2:$C$838,2,0),VLOOKUP(VALUE(V442),固定资产!$B$2:$C$838,2,0))</f>
        <v>72</v>
      </c>
      <c r="X442" s="12" t="s">
        <v>60</v>
      </c>
      <c r="Y442" s="12">
        <f>VLOOKUP(X442,供应商!$A$1:$B$1045,2,0)</f>
        <v>13405</v>
      </c>
      <c r="Z442" s="12"/>
      <c r="AA442" s="12"/>
      <c r="AB442" s="12"/>
      <c r="AC442" s="12"/>
      <c r="AD442" s="12" t="s">
        <v>1186</v>
      </c>
    </row>
    <row r="443" spans="1:30" ht="14.25" x14ac:dyDescent="0.15">
      <c r="A443" s="12">
        <v>442</v>
      </c>
      <c r="B443" s="12">
        <v>0</v>
      </c>
      <c r="C443" s="12" t="s">
        <v>1236</v>
      </c>
      <c r="D443" s="12" t="s">
        <v>1234</v>
      </c>
      <c r="E443" s="12"/>
      <c r="F443" s="12" t="s">
        <v>1237</v>
      </c>
      <c r="G443">
        <v>11610</v>
      </c>
      <c r="H443" s="12" t="s">
        <v>2056</v>
      </c>
      <c r="I443" s="12">
        <f>VLOOKUP(H443,基础资料!$A$2:$C$46,3,0)</f>
        <v>12</v>
      </c>
      <c r="J443" s="12" t="s">
        <v>18</v>
      </c>
      <c r="K443" s="12">
        <f>VLOOKUP(MID(J443,4,12),基础资料!$A$2:$C$46,3,0)</f>
        <v>9</v>
      </c>
      <c r="L443" s="12" t="s">
        <v>146</v>
      </c>
      <c r="M443" s="12">
        <f>VLOOKUP(L443,基础资料!$B$2:$C$46,2,0)</f>
        <v>43</v>
      </c>
      <c r="N443" s="12" t="s">
        <v>1143</v>
      </c>
      <c r="O443" s="12">
        <f>VLOOKUP(LEFT(N443,2),基础资料!$B$2:$C$46,2,0)</f>
        <v>40</v>
      </c>
      <c r="P443" s="12" t="s">
        <v>19</v>
      </c>
      <c r="Q443" s="12">
        <f>VLOOKUP(LEFT(P443,2),基础资料!$B$2:$C$46,2,0)</f>
        <v>9</v>
      </c>
      <c r="R443" s="12"/>
      <c r="S443" s="18" t="s">
        <v>17</v>
      </c>
      <c r="T443" s="12" t="e">
        <f>VLOOKUP(S443,部门!$A$2:$B$49,2,0)</f>
        <v>#N/A</v>
      </c>
      <c r="U443" s="12" t="s">
        <v>17</v>
      </c>
      <c r="V443" s="15">
        <v>429</v>
      </c>
      <c r="W443" s="12">
        <f>IF(LEFT(V443,1)="b",VLOOKUP(V443,固定资产!$B$2:$C$838,2,0),VLOOKUP(VALUE(V443),固定资产!$B$2:$C$838,2,0))</f>
        <v>432</v>
      </c>
      <c r="X443" s="12" t="s">
        <v>1238</v>
      </c>
      <c r="Y443" s="12" t="e">
        <f>VLOOKUP(X443,供应商!$A$1:$B$1045,2,0)</f>
        <v>#N/A</v>
      </c>
      <c r="Z443" s="12"/>
      <c r="AA443" s="12"/>
      <c r="AB443" s="12"/>
      <c r="AC443" s="12"/>
      <c r="AD443" s="12" t="s">
        <v>1186</v>
      </c>
    </row>
    <row r="444" spans="1:30" ht="14.25" x14ac:dyDescent="0.15">
      <c r="A444" s="12">
        <v>443</v>
      </c>
      <c r="B444" s="12">
        <v>0</v>
      </c>
      <c r="C444" s="12" t="s">
        <v>1239</v>
      </c>
      <c r="D444" s="12" t="s">
        <v>1234</v>
      </c>
      <c r="E444" s="12"/>
      <c r="F444" s="12" t="s">
        <v>1240</v>
      </c>
      <c r="G444">
        <v>11610</v>
      </c>
      <c r="H444" s="12" t="s">
        <v>2056</v>
      </c>
      <c r="I444" s="12">
        <f>VLOOKUP(H444,基础资料!$A$2:$C$46,3,0)</f>
        <v>12</v>
      </c>
      <c r="J444" s="12" t="s">
        <v>18</v>
      </c>
      <c r="K444" s="12">
        <f>VLOOKUP(MID(J444,4,12),基础资料!$A$2:$C$46,3,0)</f>
        <v>9</v>
      </c>
      <c r="L444" s="12" t="s">
        <v>146</v>
      </c>
      <c r="M444" s="12">
        <f>VLOOKUP(L444,基础资料!$B$2:$C$46,2,0)</f>
        <v>43</v>
      </c>
      <c r="N444" s="12" t="s">
        <v>1143</v>
      </c>
      <c r="O444" s="12">
        <f>VLOOKUP(LEFT(N444,2),基础资料!$B$2:$C$46,2,0)</f>
        <v>40</v>
      </c>
      <c r="P444" s="12" t="s">
        <v>19</v>
      </c>
      <c r="Q444" s="12">
        <f>VLOOKUP(LEFT(P444,2),基础资料!$B$2:$C$46,2,0)</f>
        <v>9</v>
      </c>
      <c r="R444" s="12"/>
      <c r="S444" s="18" t="s">
        <v>17</v>
      </c>
      <c r="T444" s="12" t="e">
        <f>VLOOKUP(S444,部门!$A$2:$B$49,2,0)</f>
        <v>#N/A</v>
      </c>
      <c r="U444" s="12" t="s">
        <v>17</v>
      </c>
      <c r="V444" s="15">
        <v>429</v>
      </c>
      <c r="W444" s="12">
        <f>IF(LEFT(V444,1)="b",VLOOKUP(V444,固定资产!$B$2:$C$838,2,0),VLOOKUP(VALUE(V444),固定资产!$B$2:$C$838,2,0))</f>
        <v>432</v>
      </c>
      <c r="X444" s="12" t="s">
        <v>1238</v>
      </c>
      <c r="Y444" s="12" t="e">
        <f>VLOOKUP(X444,供应商!$A$1:$B$1045,2,0)</f>
        <v>#N/A</v>
      </c>
      <c r="Z444" s="12"/>
      <c r="AA444" s="12"/>
      <c r="AB444" s="12"/>
      <c r="AC444" s="12"/>
      <c r="AD444" s="12" t="s">
        <v>1186</v>
      </c>
    </row>
    <row r="445" spans="1:30" ht="14.25" x14ac:dyDescent="0.15">
      <c r="A445" s="12">
        <v>444</v>
      </c>
      <c r="B445" s="12">
        <v>0</v>
      </c>
      <c r="C445" s="12" t="s">
        <v>1241</v>
      </c>
      <c r="D445" s="12" t="s">
        <v>1242</v>
      </c>
      <c r="E445" s="12"/>
      <c r="F445" s="12" t="s">
        <v>1243</v>
      </c>
      <c r="G445">
        <v>11610</v>
      </c>
      <c r="H445" s="12" t="s">
        <v>2056</v>
      </c>
      <c r="I445" s="12">
        <f>VLOOKUP(H445,基础资料!$A$2:$C$46,3,0)</f>
        <v>12</v>
      </c>
      <c r="J445" s="12" t="s">
        <v>18</v>
      </c>
      <c r="K445" s="12">
        <f>VLOOKUP(MID(J445,4,12),基础资料!$A$2:$C$46,3,0)</f>
        <v>9</v>
      </c>
      <c r="L445" s="12" t="s">
        <v>146</v>
      </c>
      <c r="M445" s="12">
        <f>VLOOKUP(L445,基础资料!$B$2:$C$46,2,0)</f>
        <v>43</v>
      </c>
      <c r="N445" s="12" t="s">
        <v>1143</v>
      </c>
      <c r="O445" s="12">
        <f>VLOOKUP(LEFT(N445,2),基础资料!$B$2:$C$46,2,0)</f>
        <v>40</v>
      </c>
      <c r="P445" s="12" t="s">
        <v>19</v>
      </c>
      <c r="Q445" s="12">
        <f>VLOOKUP(LEFT(P445,2),基础资料!$B$2:$C$46,2,0)</f>
        <v>9</v>
      </c>
      <c r="R445" s="12"/>
      <c r="S445" s="18" t="s">
        <v>17</v>
      </c>
      <c r="T445" s="12" t="e">
        <f>VLOOKUP(S445,部门!$A$2:$B$49,2,0)</f>
        <v>#N/A</v>
      </c>
      <c r="U445" s="12" t="s">
        <v>45</v>
      </c>
      <c r="V445" s="15">
        <v>359</v>
      </c>
      <c r="W445" s="12">
        <f>IF(LEFT(V445,1)="b",VLOOKUP(V445,固定资产!$B$2:$C$838,2,0),VLOOKUP(VALUE(V445),固定资产!$B$2:$C$838,2,0))</f>
        <v>361</v>
      </c>
      <c r="X445" s="12" t="s">
        <v>1244</v>
      </c>
      <c r="Y445" s="12" t="e">
        <f>VLOOKUP(X445,供应商!$A$1:$B$1045,2,0)</f>
        <v>#N/A</v>
      </c>
      <c r="Z445" s="12" t="s">
        <v>1245</v>
      </c>
      <c r="AA445" s="12"/>
      <c r="AB445" s="12"/>
      <c r="AC445" s="12"/>
      <c r="AD445" s="12" t="s">
        <v>1246</v>
      </c>
    </row>
    <row r="446" spans="1:30" ht="14.25" x14ac:dyDescent="0.15">
      <c r="A446" s="12">
        <v>445</v>
      </c>
      <c r="B446" s="12">
        <v>0</v>
      </c>
      <c r="C446" s="12" t="s">
        <v>1247</v>
      </c>
      <c r="D446" s="12" t="s">
        <v>1248</v>
      </c>
      <c r="E446" s="12"/>
      <c r="F446" s="12" t="s">
        <v>1249</v>
      </c>
      <c r="G446">
        <v>11610</v>
      </c>
      <c r="H446" s="12" t="s">
        <v>2056</v>
      </c>
      <c r="I446" s="12">
        <f>VLOOKUP(H446,基础资料!$A$2:$C$46,3,0)</f>
        <v>12</v>
      </c>
      <c r="J446" s="12" t="s">
        <v>18</v>
      </c>
      <c r="K446" s="12">
        <f>VLOOKUP(MID(J446,4,12),基础资料!$A$2:$C$46,3,0)</f>
        <v>9</v>
      </c>
      <c r="L446" s="12" t="s">
        <v>146</v>
      </c>
      <c r="M446" s="12">
        <f>VLOOKUP(L446,基础资料!$B$2:$C$46,2,0)</f>
        <v>43</v>
      </c>
      <c r="N446" s="12" t="s">
        <v>1143</v>
      </c>
      <c r="O446" s="12">
        <f>VLOOKUP(LEFT(N446,2),基础资料!$B$2:$C$46,2,0)</f>
        <v>40</v>
      </c>
      <c r="P446" s="12" t="s">
        <v>19</v>
      </c>
      <c r="Q446" s="12">
        <f>VLOOKUP(LEFT(P446,2),基础资料!$B$2:$C$46,2,0)</f>
        <v>9</v>
      </c>
      <c r="R446" s="12"/>
      <c r="S446" s="18" t="s">
        <v>17</v>
      </c>
      <c r="T446" s="12" t="e">
        <f>VLOOKUP(S446,部门!$A$2:$B$49,2,0)</f>
        <v>#N/A</v>
      </c>
      <c r="U446" s="12" t="s">
        <v>735</v>
      </c>
      <c r="V446" s="15">
        <v>65</v>
      </c>
      <c r="W446" s="12">
        <f>IF(LEFT(V446,1)="b",VLOOKUP(V446,固定资产!$B$2:$C$838,2,0),VLOOKUP(VALUE(V446),固定资产!$B$2:$C$838,2,0))</f>
        <v>65</v>
      </c>
      <c r="X446" s="12" t="s">
        <v>60</v>
      </c>
      <c r="Y446" s="12">
        <f>VLOOKUP(X446,供应商!$A$1:$B$1045,2,0)</f>
        <v>13405</v>
      </c>
      <c r="Z446" s="12" t="s">
        <v>1020</v>
      </c>
      <c r="AA446" s="12"/>
      <c r="AB446" s="12"/>
      <c r="AC446" s="12"/>
      <c r="AD446" s="12" t="s">
        <v>1250</v>
      </c>
    </row>
    <row r="447" spans="1:30" ht="14.25" x14ac:dyDescent="0.15">
      <c r="A447" s="12">
        <v>446</v>
      </c>
      <c r="B447" s="12">
        <v>0</v>
      </c>
      <c r="C447" s="12" t="s">
        <v>1251</v>
      </c>
      <c r="D447" s="12" t="s">
        <v>1252</v>
      </c>
      <c r="E447" s="12"/>
      <c r="F447" s="12" t="s">
        <v>1253</v>
      </c>
      <c r="G447">
        <v>11610</v>
      </c>
      <c r="H447" s="12" t="s">
        <v>2056</v>
      </c>
      <c r="I447" s="12">
        <f>VLOOKUP(H447,基础资料!$A$2:$C$46,3,0)</f>
        <v>12</v>
      </c>
      <c r="J447" s="12" t="s">
        <v>18</v>
      </c>
      <c r="K447" s="12">
        <f>VLOOKUP(MID(J447,4,12),基础资料!$A$2:$C$46,3,0)</f>
        <v>9</v>
      </c>
      <c r="L447" s="12" t="s">
        <v>57</v>
      </c>
      <c r="M447" s="12">
        <f>VLOOKUP(L447,基础资料!$B$2:$C$46,2,0)</f>
        <v>14</v>
      </c>
      <c r="N447" s="12" t="s">
        <v>1143</v>
      </c>
      <c r="O447" s="12">
        <f>VLOOKUP(LEFT(N447,2),基础资料!$B$2:$C$46,2,0)</f>
        <v>40</v>
      </c>
      <c r="P447" s="12" t="s">
        <v>19</v>
      </c>
      <c r="Q447" s="12">
        <f>VLOOKUP(LEFT(P447,2),基础资料!$B$2:$C$46,2,0)</f>
        <v>9</v>
      </c>
      <c r="R447" s="12"/>
      <c r="S447" s="18" t="s">
        <v>17</v>
      </c>
      <c r="T447" s="12" t="e">
        <f>VLOOKUP(S447,部门!$A$2:$B$49,2,0)</f>
        <v>#N/A</v>
      </c>
      <c r="U447" s="12" t="s">
        <v>62</v>
      </c>
      <c r="V447" s="15">
        <v>593</v>
      </c>
      <c r="W447" s="12">
        <f>IF(LEFT(V447,1)="b",VLOOKUP(V447,固定资产!$B$2:$C$838,2,0),VLOOKUP(VALUE(V447),固定资产!$B$2:$C$838,2,0))</f>
        <v>599</v>
      </c>
      <c r="X447" s="12" t="s">
        <v>1254</v>
      </c>
      <c r="Y447" s="12">
        <f>VLOOKUP(X447,供应商!$A$1:$B$1045,2,0)</f>
        <v>196948</v>
      </c>
      <c r="Z447" s="12" t="s">
        <v>1020</v>
      </c>
      <c r="AA447" s="12"/>
      <c r="AB447" s="12"/>
      <c r="AC447" s="12"/>
      <c r="AD447" s="12" t="s">
        <v>1255</v>
      </c>
    </row>
    <row r="448" spans="1:30" ht="14.25" x14ac:dyDescent="0.15">
      <c r="A448" s="12">
        <v>447</v>
      </c>
      <c r="B448" s="12">
        <v>0</v>
      </c>
      <c r="C448" s="12" t="s">
        <v>1256</v>
      </c>
      <c r="D448" s="12" t="s">
        <v>1258</v>
      </c>
      <c r="E448" s="12"/>
      <c r="F448" s="12" t="s">
        <v>1253</v>
      </c>
      <c r="G448">
        <v>11610</v>
      </c>
      <c r="H448" s="12" t="s">
        <v>2056</v>
      </c>
      <c r="I448" s="12">
        <f>VLOOKUP(H448,基础资料!$A$2:$C$46,3,0)</f>
        <v>12</v>
      </c>
      <c r="J448" s="12" t="s">
        <v>18</v>
      </c>
      <c r="K448" s="12">
        <f>VLOOKUP(MID(J448,4,12),基础资料!$A$2:$C$46,3,0)</f>
        <v>9</v>
      </c>
      <c r="L448" s="12" t="s">
        <v>57</v>
      </c>
      <c r="M448" s="12">
        <f>VLOOKUP(L448,基础资料!$B$2:$C$46,2,0)</f>
        <v>14</v>
      </c>
      <c r="N448" s="12" t="s">
        <v>1143</v>
      </c>
      <c r="O448" s="12">
        <f>VLOOKUP(LEFT(N448,2),基础资料!$B$2:$C$46,2,0)</f>
        <v>40</v>
      </c>
      <c r="P448" s="12" t="s">
        <v>19</v>
      </c>
      <c r="Q448" s="12">
        <f>VLOOKUP(LEFT(P448,2),基础资料!$B$2:$C$46,2,0)</f>
        <v>9</v>
      </c>
      <c r="R448" s="12"/>
      <c r="S448" s="18" t="s">
        <v>1257</v>
      </c>
      <c r="T448" s="12" t="e">
        <f>VLOOKUP(S448,部门!$A$2:$B$49,2,0)</f>
        <v>#N/A</v>
      </c>
      <c r="U448" s="12" t="s">
        <v>451</v>
      </c>
      <c r="V448" s="15"/>
      <c r="W448" s="12" t="e">
        <f>IF(LEFT(V448,1)="b",VLOOKUP(V448,固定资产!$B$2:$C$838,2,0),VLOOKUP(VALUE(V448),固定资产!$B$2:$C$838,2,0))</f>
        <v>#N/A</v>
      </c>
      <c r="X448" s="12"/>
      <c r="Y448" s="12" t="e">
        <f>VLOOKUP(X448,供应商!$A$1:$B$1045,2,0)</f>
        <v>#N/A</v>
      </c>
      <c r="Z448" s="12" t="s">
        <v>1259</v>
      </c>
      <c r="AA448" s="12"/>
      <c r="AB448" s="12"/>
      <c r="AC448" s="12"/>
      <c r="AD448" s="12" t="s">
        <v>1255</v>
      </c>
    </row>
    <row r="449" spans="1:30" ht="14.25" x14ac:dyDescent="0.15">
      <c r="A449" s="12">
        <v>448</v>
      </c>
      <c r="B449" s="12">
        <v>0</v>
      </c>
      <c r="C449" s="12" t="s">
        <v>1260</v>
      </c>
      <c r="D449" s="12" t="s">
        <v>1261</v>
      </c>
      <c r="E449" s="12"/>
      <c r="F449" s="12" t="s">
        <v>1262</v>
      </c>
      <c r="G449">
        <v>11610</v>
      </c>
      <c r="H449" s="12" t="s">
        <v>2056</v>
      </c>
      <c r="I449" s="12">
        <f>VLOOKUP(H449,基础资料!$A$2:$C$46,3,0)</f>
        <v>12</v>
      </c>
      <c r="J449" s="12" t="s">
        <v>18</v>
      </c>
      <c r="K449" s="12">
        <f>VLOOKUP(MID(J449,4,12),基础资料!$A$2:$C$46,3,0)</f>
        <v>9</v>
      </c>
      <c r="L449" s="12" t="s">
        <v>57</v>
      </c>
      <c r="M449" s="12">
        <f>VLOOKUP(L449,基础资料!$B$2:$C$46,2,0)</f>
        <v>14</v>
      </c>
      <c r="N449" s="12" t="s">
        <v>1143</v>
      </c>
      <c r="O449" s="12">
        <f>VLOOKUP(LEFT(N449,2),基础资料!$B$2:$C$46,2,0)</f>
        <v>40</v>
      </c>
      <c r="P449" s="12" t="s">
        <v>19</v>
      </c>
      <c r="Q449" s="12">
        <f>VLOOKUP(LEFT(P449,2),基础资料!$B$2:$C$46,2,0)</f>
        <v>9</v>
      </c>
      <c r="R449" s="12"/>
      <c r="S449" s="18" t="s">
        <v>1257</v>
      </c>
      <c r="T449" s="12" t="e">
        <f>VLOOKUP(S449,部门!$A$2:$B$49,2,0)</f>
        <v>#N/A</v>
      </c>
      <c r="U449" s="12" t="s">
        <v>451</v>
      </c>
      <c r="V449" s="15">
        <v>80</v>
      </c>
      <c r="W449" s="12">
        <f>IF(LEFT(V449,1)="b",VLOOKUP(V449,固定资产!$B$2:$C$838,2,0),VLOOKUP(VALUE(V449),固定资产!$B$2:$C$838,2,0))</f>
        <v>80</v>
      </c>
      <c r="X449" s="12" t="s">
        <v>60</v>
      </c>
      <c r="Y449" s="12">
        <f>VLOOKUP(X449,供应商!$A$1:$B$1045,2,0)</f>
        <v>13405</v>
      </c>
      <c r="Z449" s="12" t="s">
        <v>1259</v>
      </c>
      <c r="AA449" s="12"/>
      <c r="AB449" s="12"/>
      <c r="AC449" s="12"/>
      <c r="AD449" s="12" t="s">
        <v>1255</v>
      </c>
    </row>
    <row r="450" spans="1:30" ht="14.25" x14ac:dyDescent="0.15">
      <c r="A450" s="12">
        <v>449</v>
      </c>
      <c r="B450" s="12">
        <v>0</v>
      </c>
      <c r="C450" s="12" t="s">
        <v>1263</v>
      </c>
      <c r="D450" s="12" t="s">
        <v>1261</v>
      </c>
      <c r="E450" s="12"/>
      <c r="F450" s="12" t="s">
        <v>1262</v>
      </c>
      <c r="G450">
        <v>11610</v>
      </c>
      <c r="H450" s="12" t="s">
        <v>2056</v>
      </c>
      <c r="I450" s="12">
        <f>VLOOKUP(H450,基础资料!$A$2:$C$46,3,0)</f>
        <v>12</v>
      </c>
      <c r="J450" s="12" t="s">
        <v>18</v>
      </c>
      <c r="K450" s="12">
        <f>VLOOKUP(MID(J450,4,12),基础资料!$A$2:$C$46,3,0)</f>
        <v>9</v>
      </c>
      <c r="L450" s="12" t="s">
        <v>57</v>
      </c>
      <c r="M450" s="12">
        <f>VLOOKUP(L450,基础资料!$B$2:$C$46,2,0)</f>
        <v>14</v>
      </c>
      <c r="N450" s="12" t="s">
        <v>1143</v>
      </c>
      <c r="O450" s="12">
        <f>VLOOKUP(LEFT(N450,2),基础资料!$B$2:$C$46,2,0)</f>
        <v>40</v>
      </c>
      <c r="P450" s="12" t="s">
        <v>19</v>
      </c>
      <c r="Q450" s="12">
        <f>VLOOKUP(LEFT(P450,2),基础资料!$B$2:$C$46,2,0)</f>
        <v>9</v>
      </c>
      <c r="R450" s="12"/>
      <c r="S450" s="18" t="s">
        <v>1257</v>
      </c>
      <c r="T450" s="12" t="e">
        <f>VLOOKUP(S450,部门!$A$2:$B$49,2,0)</f>
        <v>#N/A</v>
      </c>
      <c r="U450" s="12" t="s">
        <v>451</v>
      </c>
      <c r="V450" s="15">
        <v>80</v>
      </c>
      <c r="W450" s="12">
        <f>IF(LEFT(V450,1)="b",VLOOKUP(V450,固定资产!$B$2:$C$838,2,0),VLOOKUP(VALUE(V450),固定资产!$B$2:$C$838,2,0))</f>
        <v>80</v>
      </c>
      <c r="X450" s="12" t="s">
        <v>60</v>
      </c>
      <c r="Y450" s="12">
        <f>VLOOKUP(X450,供应商!$A$1:$B$1045,2,0)</f>
        <v>13405</v>
      </c>
      <c r="Z450" s="12" t="s">
        <v>1259</v>
      </c>
      <c r="AA450" s="12"/>
      <c r="AB450" s="12"/>
      <c r="AC450" s="12"/>
      <c r="AD450" s="12" t="s">
        <v>1255</v>
      </c>
    </row>
    <row r="451" spans="1:30" ht="14.25" x14ac:dyDescent="0.15">
      <c r="A451" s="12">
        <v>450</v>
      </c>
      <c r="B451" s="12">
        <v>0</v>
      </c>
      <c r="C451" s="12" t="s">
        <v>1264</v>
      </c>
      <c r="D451" s="12" t="s">
        <v>1261</v>
      </c>
      <c r="E451" s="12"/>
      <c r="F451" s="12" t="s">
        <v>1262</v>
      </c>
      <c r="G451">
        <v>11610</v>
      </c>
      <c r="H451" s="12" t="s">
        <v>2056</v>
      </c>
      <c r="I451" s="12">
        <f>VLOOKUP(H451,基础资料!$A$2:$C$46,3,0)</f>
        <v>12</v>
      </c>
      <c r="J451" s="12" t="s">
        <v>18</v>
      </c>
      <c r="K451" s="12">
        <f>VLOOKUP(MID(J451,4,12),基础资料!$A$2:$C$46,3,0)</f>
        <v>9</v>
      </c>
      <c r="L451" s="12" t="s">
        <v>57</v>
      </c>
      <c r="M451" s="12">
        <f>VLOOKUP(L451,基础资料!$B$2:$C$46,2,0)</f>
        <v>14</v>
      </c>
      <c r="N451" s="12" t="s">
        <v>1143</v>
      </c>
      <c r="O451" s="12">
        <f>VLOOKUP(LEFT(N451,2),基础资料!$B$2:$C$46,2,0)</f>
        <v>40</v>
      </c>
      <c r="P451" s="12" t="s">
        <v>19</v>
      </c>
      <c r="Q451" s="12">
        <f>VLOOKUP(LEFT(P451,2),基础资料!$B$2:$C$46,2,0)</f>
        <v>9</v>
      </c>
      <c r="R451" s="12"/>
      <c r="S451" s="18" t="s">
        <v>1257</v>
      </c>
      <c r="T451" s="12" t="e">
        <f>VLOOKUP(S451,部门!$A$2:$B$49,2,0)</f>
        <v>#N/A</v>
      </c>
      <c r="U451" s="12" t="s">
        <v>451</v>
      </c>
      <c r="V451" s="15">
        <v>80</v>
      </c>
      <c r="W451" s="12">
        <f>IF(LEFT(V451,1)="b",VLOOKUP(V451,固定资产!$B$2:$C$838,2,0),VLOOKUP(VALUE(V451),固定资产!$B$2:$C$838,2,0))</f>
        <v>80</v>
      </c>
      <c r="X451" s="12" t="s">
        <v>60</v>
      </c>
      <c r="Y451" s="12">
        <f>VLOOKUP(X451,供应商!$A$1:$B$1045,2,0)</f>
        <v>13405</v>
      </c>
      <c r="Z451" s="12" t="s">
        <v>1259</v>
      </c>
      <c r="AA451" s="12"/>
      <c r="AB451" s="12"/>
      <c r="AC451" s="12"/>
      <c r="AD451" s="12" t="s">
        <v>1255</v>
      </c>
    </row>
    <row r="452" spans="1:30" ht="14.25" x14ac:dyDescent="0.15">
      <c r="A452" s="12">
        <v>451</v>
      </c>
      <c r="B452" s="12">
        <v>0</v>
      </c>
      <c r="C452" s="12" t="s">
        <v>1265</v>
      </c>
      <c r="D452" s="12" t="s">
        <v>1261</v>
      </c>
      <c r="E452" s="12"/>
      <c r="F452" s="12" t="s">
        <v>1266</v>
      </c>
      <c r="G452">
        <v>11610</v>
      </c>
      <c r="H452" s="12" t="s">
        <v>2056</v>
      </c>
      <c r="I452" s="12">
        <f>VLOOKUP(H452,基础资料!$A$2:$C$46,3,0)</f>
        <v>12</v>
      </c>
      <c r="J452" s="12" t="s">
        <v>18</v>
      </c>
      <c r="K452" s="12">
        <f>VLOOKUP(MID(J452,4,12),基础资料!$A$2:$C$46,3,0)</f>
        <v>9</v>
      </c>
      <c r="L452" s="12" t="s">
        <v>57</v>
      </c>
      <c r="M452" s="12">
        <f>VLOOKUP(L452,基础资料!$B$2:$C$46,2,0)</f>
        <v>14</v>
      </c>
      <c r="N452" s="12" t="s">
        <v>1143</v>
      </c>
      <c r="O452" s="12">
        <f>VLOOKUP(LEFT(N452,2),基础资料!$B$2:$C$46,2,0)</f>
        <v>40</v>
      </c>
      <c r="P452" s="12" t="s">
        <v>19</v>
      </c>
      <c r="Q452" s="12">
        <f>VLOOKUP(LEFT(P452,2),基础资料!$B$2:$C$46,2,0)</f>
        <v>9</v>
      </c>
      <c r="R452" s="12"/>
      <c r="S452" s="18" t="s">
        <v>1257</v>
      </c>
      <c r="T452" s="12" t="e">
        <f>VLOOKUP(S452,部门!$A$2:$B$49,2,0)</f>
        <v>#N/A</v>
      </c>
      <c r="U452" s="12" t="s">
        <v>451</v>
      </c>
      <c r="V452" s="15">
        <v>202</v>
      </c>
      <c r="W452" s="12">
        <f>IF(LEFT(V452,1)="b",VLOOKUP(V452,固定资产!$B$2:$C$838,2,0),VLOOKUP(VALUE(V452),固定资产!$B$2:$C$838,2,0))</f>
        <v>203</v>
      </c>
      <c r="X452" s="12" t="s">
        <v>60</v>
      </c>
      <c r="Y452" s="12">
        <f>VLOOKUP(X452,供应商!$A$1:$B$1045,2,0)</f>
        <v>13405</v>
      </c>
      <c r="Z452" s="12" t="s">
        <v>1259</v>
      </c>
      <c r="AA452" s="12"/>
      <c r="AB452" s="12"/>
      <c r="AC452" s="12"/>
      <c r="AD452" s="12" t="s">
        <v>1255</v>
      </c>
    </row>
    <row r="453" spans="1:30" ht="14.25" x14ac:dyDescent="0.15">
      <c r="A453" s="12">
        <v>452</v>
      </c>
      <c r="B453" s="12">
        <v>0</v>
      </c>
      <c r="C453" s="12" t="s">
        <v>1267</v>
      </c>
      <c r="D453" s="12" t="s">
        <v>1261</v>
      </c>
      <c r="E453" s="12"/>
      <c r="F453" s="12" t="s">
        <v>1262</v>
      </c>
      <c r="G453">
        <v>11610</v>
      </c>
      <c r="H453" s="12" t="s">
        <v>2056</v>
      </c>
      <c r="I453" s="12">
        <f>VLOOKUP(H453,基础资料!$A$2:$C$46,3,0)</f>
        <v>12</v>
      </c>
      <c r="J453" s="12" t="s">
        <v>18</v>
      </c>
      <c r="K453" s="12">
        <f>VLOOKUP(MID(J453,4,12),基础资料!$A$2:$C$46,3,0)</f>
        <v>9</v>
      </c>
      <c r="L453" s="12" t="s">
        <v>57</v>
      </c>
      <c r="M453" s="12">
        <f>VLOOKUP(L453,基础资料!$B$2:$C$46,2,0)</f>
        <v>14</v>
      </c>
      <c r="N453" s="12" t="s">
        <v>1143</v>
      </c>
      <c r="O453" s="12">
        <f>VLOOKUP(LEFT(N453,2),基础资料!$B$2:$C$46,2,0)</f>
        <v>40</v>
      </c>
      <c r="P453" s="12" t="s">
        <v>19</v>
      </c>
      <c r="Q453" s="12">
        <f>VLOOKUP(LEFT(P453,2),基础资料!$B$2:$C$46,2,0)</f>
        <v>9</v>
      </c>
      <c r="R453" s="12"/>
      <c r="S453" s="18" t="s">
        <v>1257</v>
      </c>
      <c r="T453" s="12" t="e">
        <f>VLOOKUP(S453,部门!$A$2:$B$49,2,0)</f>
        <v>#N/A</v>
      </c>
      <c r="U453" s="12" t="s">
        <v>451</v>
      </c>
      <c r="V453" s="15">
        <v>97</v>
      </c>
      <c r="W453" s="12">
        <f>IF(LEFT(V453,1)="b",VLOOKUP(V453,固定资产!$B$2:$C$838,2,0),VLOOKUP(VALUE(V453),固定资产!$B$2:$C$838,2,0))</f>
        <v>97</v>
      </c>
      <c r="X453" s="12" t="s">
        <v>60</v>
      </c>
      <c r="Y453" s="12">
        <f>VLOOKUP(X453,供应商!$A$1:$B$1045,2,0)</f>
        <v>13405</v>
      </c>
      <c r="Z453" s="12" t="s">
        <v>1259</v>
      </c>
      <c r="AA453" s="12"/>
      <c r="AB453" s="12"/>
      <c r="AC453" s="12"/>
      <c r="AD453" s="12" t="s">
        <v>1255</v>
      </c>
    </row>
    <row r="454" spans="1:30" ht="14.25" x14ac:dyDescent="0.15">
      <c r="A454" s="12">
        <v>453</v>
      </c>
      <c r="B454" s="12">
        <v>0</v>
      </c>
      <c r="C454" s="12" t="s">
        <v>1268</v>
      </c>
      <c r="D454" s="12" t="s">
        <v>1261</v>
      </c>
      <c r="E454" s="12"/>
      <c r="F454" s="12" t="s">
        <v>1266</v>
      </c>
      <c r="G454">
        <v>11610</v>
      </c>
      <c r="H454" s="12" t="s">
        <v>2056</v>
      </c>
      <c r="I454" s="12">
        <f>VLOOKUP(H454,基础资料!$A$2:$C$46,3,0)</f>
        <v>12</v>
      </c>
      <c r="J454" s="12" t="s">
        <v>18</v>
      </c>
      <c r="K454" s="12">
        <f>VLOOKUP(MID(J454,4,12),基础资料!$A$2:$C$46,3,0)</f>
        <v>9</v>
      </c>
      <c r="L454" s="12" t="s">
        <v>57</v>
      </c>
      <c r="M454" s="12">
        <f>VLOOKUP(L454,基础资料!$B$2:$C$46,2,0)</f>
        <v>14</v>
      </c>
      <c r="N454" s="12" t="s">
        <v>1143</v>
      </c>
      <c r="O454" s="12">
        <f>VLOOKUP(LEFT(N454,2),基础资料!$B$2:$C$46,2,0)</f>
        <v>40</v>
      </c>
      <c r="P454" s="12" t="s">
        <v>19</v>
      </c>
      <c r="Q454" s="12">
        <f>VLOOKUP(LEFT(P454,2),基础资料!$B$2:$C$46,2,0)</f>
        <v>9</v>
      </c>
      <c r="R454" s="12"/>
      <c r="S454" s="18" t="s">
        <v>1257</v>
      </c>
      <c r="T454" s="12" t="e">
        <f>VLOOKUP(S454,部门!$A$2:$B$49,2,0)</f>
        <v>#N/A</v>
      </c>
      <c r="U454" s="12" t="s">
        <v>451</v>
      </c>
      <c r="V454" s="15">
        <v>383</v>
      </c>
      <c r="W454" s="12">
        <f>IF(LEFT(V454,1)="b",VLOOKUP(V454,固定资产!$B$2:$C$838,2,0),VLOOKUP(VALUE(V454),固定资产!$B$2:$C$838,2,0))</f>
        <v>385</v>
      </c>
      <c r="X454" s="12" t="s">
        <v>60</v>
      </c>
      <c r="Y454" s="12">
        <f>VLOOKUP(X454,供应商!$A$1:$B$1045,2,0)</f>
        <v>13405</v>
      </c>
      <c r="Z454" s="12" t="s">
        <v>1259</v>
      </c>
      <c r="AA454" s="12"/>
      <c r="AB454" s="12"/>
      <c r="AC454" s="12"/>
      <c r="AD454" s="12" t="s">
        <v>1255</v>
      </c>
    </row>
    <row r="455" spans="1:30" ht="14.25" x14ac:dyDescent="0.15">
      <c r="A455" s="12">
        <v>454</v>
      </c>
      <c r="B455" s="12">
        <v>0</v>
      </c>
      <c r="C455" s="12" t="s">
        <v>1269</v>
      </c>
      <c r="D455" s="12" t="s">
        <v>1261</v>
      </c>
      <c r="E455" s="12"/>
      <c r="F455" s="12" t="s">
        <v>1253</v>
      </c>
      <c r="G455">
        <v>11610</v>
      </c>
      <c r="H455" s="12" t="s">
        <v>2056</v>
      </c>
      <c r="I455" s="12">
        <f>VLOOKUP(H455,基础资料!$A$2:$C$46,3,0)</f>
        <v>12</v>
      </c>
      <c r="J455" s="12" t="s">
        <v>18</v>
      </c>
      <c r="K455" s="12">
        <f>VLOOKUP(MID(J455,4,12),基础资料!$A$2:$C$46,3,0)</f>
        <v>9</v>
      </c>
      <c r="L455" s="12" t="s">
        <v>57</v>
      </c>
      <c r="M455" s="12">
        <f>VLOOKUP(L455,基础资料!$B$2:$C$46,2,0)</f>
        <v>14</v>
      </c>
      <c r="N455" s="12" t="s">
        <v>1143</v>
      </c>
      <c r="O455" s="12">
        <f>VLOOKUP(LEFT(N455,2),基础资料!$B$2:$C$46,2,0)</f>
        <v>40</v>
      </c>
      <c r="P455" s="12" t="s">
        <v>19</v>
      </c>
      <c r="Q455" s="12">
        <f>VLOOKUP(LEFT(P455,2),基础资料!$B$2:$C$46,2,0)</f>
        <v>9</v>
      </c>
      <c r="R455" s="12"/>
      <c r="S455" s="18" t="s">
        <v>1257</v>
      </c>
      <c r="T455" s="12" t="e">
        <f>VLOOKUP(S455,部门!$A$2:$B$49,2,0)</f>
        <v>#N/A</v>
      </c>
      <c r="U455" s="12" t="s">
        <v>451</v>
      </c>
      <c r="V455" s="15">
        <v>385</v>
      </c>
      <c r="W455" s="12">
        <f>IF(LEFT(V455,1)="b",VLOOKUP(V455,固定资产!$B$2:$C$838,2,0),VLOOKUP(VALUE(V455),固定资产!$B$2:$C$838,2,0))</f>
        <v>387</v>
      </c>
      <c r="X455" s="12" t="s">
        <v>60</v>
      </c>
      <c r="Y455" s="12">
        <f>VLOOKUP(X455,供应商!$A$1:$B$1045,2,0)</f>
        <v>13405</v>
      </c>
      <c r="Z455" s="12" t="s">
        <v>1259</v>
      </c>
      <c r="AA455" s="12"/>
      <c r="AB455" s="12"/>
      <c r="AC455" s="12"/>
      <c r="AD455" s="12" t="s">
        <v>1255</v>
      </c>
    </row>
    <row r="456" spans="1:30" ht="14.25" x14ac:dyDescent="0.15">
      <c r="A456" s="12">
        <v>455</v>
      </c>
      <c r="B456" s="12">
        <v>0</v>
      </c>
      <c r="C456" s="12" t="s">
        <v>1270</v>
      </c>
      <c r="D456" s="12" t="s">
        <v>1271</v>
      </c>
      <c r="E456" s="12"/>
      <c r="F456" s="12" t="s">
        <v>1272</v>
      </c>
      <c r="G456">
        <v>11610</v>
      </c>
      <c r="H456" s="12" t="s">
        <v>2056</v>
      </c>
      <c r="I456" s="12">
        <f>VLOOKUP(H456,基础资料!$A$2:$C$46,3,0)</f>
        <v>12</v>
      </c>
      <c r="J456" s="12" t="s">
        <v>18</v>
      </c>
      <c r="K456" s="12">
        <f>VLOOKUP(MID(J456,4,12),基础资料!$A$2:$C$46,3,0)</f>
        <v>9</v>
      </c>
      <c r="L456" s="12" t="s">
        <v>57</v>
      </c>
      <c r="M456" s="12">
        <f>VLOOKUP(L456,基础资料!$B$2:$C$46,2,0)</f>
        <v>14</v>
      </c>
      <c r="N456" s="12" t="s">
        <v>1143</v>
      </c>
      <c r="O456" s="12">
        <f>VLOOKUP(LEFT(N456,2),基础资料!$B$2:$C$46,2,0)</f>
        <v>40</v>
      </c>
      <c r="P456" s="12" t="s">
        <v>19</v>
      </c>
      <c r="Q456" s="12">
        <f>VLOOKUP(LEFT(P456,2),基础资料!$B$2:$C$46,2,0)</f>
        <v>9</v>
      </c>
      <c r="R456" s="12"/>
      <c r="S456" s="18" t="s">
        <v>1257</v>
      </c>
      <c r="T456" s="12" t="e">
        <f>VLOOKUP(S456,部门!$A$2:$B$49,2,0)</f>
        <v>#N/A</v>
      </c>
      <c r="U456" s="12" t="s">
        <v>451</v>
      </c>
      <c r="V456" s="15">
        <v>459</v>
      </c>
      <c r="W456" s="12">
        <f>IF(LEFT(V456,1)="b",VLOOKUP(V456,固定资产!$B$2:$C$838,2,0),VLOOKUP(VALUE(V456),固定资产!$B$2:$C$838,2,0))</f>
        <v>463</v>
      </c>
      <c r="X456" s="12" t="s">
        <v>1259</v>
      </c>
      <c r="Y456" s="12">
        <f>VLOOKUP(X456,供应商!$A$1:$B$1045,2,0)</f>
        <v>63402</v>
      </c>
      <c r="Z456" s="12" t="s">
        <v>1259</v>
      </c>
      <c r="AA456" s="12"/>
      <c r="AB456" s="12"/>
      <c r="AC456" s="12"/>
      <c r="AD456" s="12" t="s">
        <v>1255</v>
      </c>
    </row>
    <row r="457" spans="1:30" ht="14.25" x14ac:dyDescent="0.15">
      <c r="A457" s="12">
        <v>456</v>
      </c>
      <c r="B457" s="12">
        <v>0</v>
      </c>
      <c r="C457" s="12" t="s">
        <v>1273</v>
      </c>
      <c r="D457" s="12" t="s">
        <v>1271</v>
      </c>
      <c r="E457" s="12"/>
      <c r="F457" s="12" t="s">
        <v>1272</v>
      </c>
      <c r="G457">
        <v>11610</v>
      </c>
      <c r="H457" s="12" t="s">
        <v>2056</v>
      </c>
      <c r="I457" s="12">
        <f>VLOOKUP(H457,基础资料!$A$2:$C$46,3,0)</f>
        <v>12</v>
      </c>
      <c r="J457" s="12" t="s">
        <v>18</v>
      </c>
      <c r="K457" s="12">
        <f>VLOOKUP(MID(J457,4,12),基础资料!$A$2:$C$46,3,0)</f>
        <v>9</v>
      </c>
      <c r="L457" s="12" t="s">
        <v>57</v>
      </c>
      <c r="M457" s="12">
        <f>VLOOKUP(L457,基础资料!$B$2:$C$46,2,0)</f>
        <v>14</v>
      </c>
      <c r="N457" s="12" t="s">
        <v>1143</v>
      </c>
      <c r="O457" s="12">
        <f>VLOOKUP(LEFT(N457,2),基础资料!$B$2:$C$46,2,0)</f>
        <v>40</v>
      </c>
      <c r="P457" s="12" t="s">
        <v>19</v>
      </c>
      <c r="Q457" s="12">
        <f>VLOOKUP(LEFT(P457,2),基础资料!$B$2:$C$46,2,0)</f>
        <v>9</v>
      </c>
      <c r="R457" s="12"/>
      <c r="S457" s="18" t="s">
        <v>1257</v>
      </c>
      <c r="T457" s="12" t="e">
        <f>VLOOKUP(S457,部门!$A$2:$B$49,2,0)</f>
        <v>#N/A</v>
      </c>
      <c r="U457" s="12" t="s">
        <v>451</v>
      </c>
      <c r="V457" s="15">
        <v>460</v>
      </c>
      <c r="W457" s="12">
        <f>IF(LEFT(V457,1)="b",VLOOKUP(V457,固定资产!$B$2:$C$838,2,0),VLOOKUP(VALUE(V457),固定资产!$B$2:$C$838,2,0))</f>
        <v>464</v>
      </c>
      <c r="X457" s="12" t="s">
        <v>1259</v>
      </c>
      <c r="Y457" s="12">
        <f>VLOOKUP(X457,供应商!$A$1:$B$1045,2,0)</f>
        <v>63402</v>
      </c>
      <c r="Z457" s="12" t="s">
        <v>1259</v>
      </c>
      <c r="AA457" s="12"/>
      <c r="AB457" s="12"/>
      <c r="AC457" s="12"/>
      <c r="AD457" s="12" t="s">
        <v>1255</v>
      </c>
    </row>
    <row r="458" spans="1:30" ht="14.25" x14ac:dyDescent="0.15">
      <c r="A458" s="12">
        <v>457</v>
      </c>
      <c r="B458" s="12">
        <v>0</v>
      </c>
      <c r="C458" s="12" t="s">
        <v>1274</v>
      </c>
      <c r="D458" s="12" t="s">
        <v>1275</v>
      </c>
      <c r="E458" s="12"/>
      <c r="F458" s="12">
        <v>0</v>
      </c>
      <c r="G458">
        <v>11610</v>
      </c>
      <c r="H458" s="12" t="s">
        <v>97</v>
      </c>
      <c r="I458" s="12">
        <f>VLOOKUP(H458,基础资料!$A$2:$C$46,3,0)</f>
        <v>46</v>
      </c>
      <c r="J458" s="12" t="s">
        <v>18</v>
      </c>
      <c r="K458" s="12">
        <f>VLOOKUP(MID(J458,4,12),基础资料!$A$2:$C$46,3,0)</f>
        <v>9</v>
      </c>
      <c r="L458" s="12" t="s">
        <v>57</v>
      </c>
      <c r="M458" s="12">
        <f>VLOOKUP(L458,基础资料!$B$2:$C$46,2,0)</f>
        <v>14</v>
      </c>
      <c r="N458" s="12" t="s">
        <v>1143</v>
      </c>
      <c r="O458" s="12">
        <f>VLOOKUP(LEFT(N458,2),基础资料!$B$2:$C$46,2,0)</f>
        <v>40</v>
      </c>
      <c r="P458" s="12" t="s">
        <v>19</v>
      </c>
      <c r="Q458" s="12">
        <f>VLOOKUP(LEFT(P458,2),基础资料!$B$2:$C$46,2,0)</f>
        <v>9</v>
      </c>
      <c r="R458" s="12"/>
      <c r="S458" s="18" t="s">
        <v>1257</v>
      </c>
      <c r="T458" s="12" t="e">
        <f>VLOOKUP(S458,部门!$A$2:$B$49,2,0)</f>
        <v>#N/A</v>
      </c>
      <c r="U458" s="12" t="s">
        <v>98</v>
      </c>
      <c r="V458" s="15">
        <v>446</v>
      </c>
      <c r="W458" s="12">
        <f>IF(LEFT(V458,1)="b",VLOOKUP(V458,固定资产!$B$2:$C$838,2,0),VLOOKUP(VALUE(V458),固定资产!$B$2:$C$838,2,0))</f>
        <v>450</v>
      </c>
      <c r="X458" s="12" t="s">
        <v>60</v>
      </c>
      <c r="Y458" s="12">
        <f>VLOOKUP(X458,供应商!$A$1:$B$1045,2,0)</f>
        <v>13405</v>
      </c>
      <c r="Z458" s="12"/>
      <c r="AA458" s="12"/>
      <c r="AB458" s="12"/>
      <c r="AC458" s="12"/>
      <c r="AD458" s="12"/>
    </row>
    <row r="459" spans="1:30" ht="14.25" x14ac:dyDescent="0.15">
      <c r="A459" s="12">
        <v>458</v>
      </c>
      <c r="B459" s="12">
        <v>0</v>
      </c>
      <c r="C459" s="12" t="s">
        <v>1276</v>
      </c>
      <c r="D459" s="12" t="s">
        <v>1277</v>
      </c>
      <c r="E459" s="12"/>
      <c r="F459" s="12"/>
      <c r="G459">
        <v>11610</v>
      </c>
      <c r="H459" s="12" t="s">
        <v>2056</v>
      </c>
      <c r="I459" s="12">
        <f>VLOOKUP(H459,基础资料!$A$2:$C$46,3,0)</f>
        <v>12</v>
      </c>
      <c r="J459" s="12" t="s">
        <v>18</v>
      </c>
      <c r="K459" s="12">
        <f>VLOOKUP(MID(J459,4,12),基础资料!$A$2:$C$46,3,0)</f>
        <v>9</v>
      </c>
      <c r="L459" s="12" t="s">
        <v>20</v>
      </c>
      <c r="M459" s="12">
        <f>VLOOKUP(L459,基础资料!$B$2:$C$46,2,0)</f>
        <v>15</v>
      </c>
      <c r="N459" s="12" t="s">
        <v>1143</v>
      </c>
      <c r="O459" s="12">
        <f>VLOOKUP(LEFT(N459,2),基础资料!$B$2:$C$46,2,0)</f>
        <v>40</v>
      </c>
      <c r="P459" s="12" t="s">
        <v>19</v>
      </c>
      <c r="Q459" s="12">
        <f>VLOOKUP(LEFT(P459,2),基础资料!$B$2:$C$46,2,0)</f>
        <v>9</v>
      </c>
      <c r="R459" s="12"/>
      <c r="S459" s="18" t="s">
        <v>923</v>
      </c>
      <c r="T459" s="12" t="e">
        <f>VLOOKUP(S459,部门!$A$2:$B$49,2,0)</f>
        <v>#N/A</v>
      </c>
      <c r="U459" s="12" t="s">
        <v>762</v>
      </c>
      <c r="V459" s="15">
        <v>281</v>
      </c>
      <c r="W459" s="12">
        <f>IF(LEFT(V459,1)="b",VLOOKUP(V459,固定资产!$B$2:$C$838,2,0),VLOOKUP(VALUE(V459),固定资产!$B$2:$C$838,2,0))</f>
        <v>283</v>
      </c>
      <c r="X459" s="12" t="s">
        <v>1278</v>
      </c>
      <c r="Y459" s="12" t="e">
        <f>VLOOKUP(X459,供应商!$A$1:$B$1045,2,0)</f>
        <v>#N/A</v>
      </c>
      <c r="Z459" s="12"/>
      <c r="AA459" s="12"/>
      <c r="AB459" s="12"/>
      <c r="AC459" s="12"/>
      <c r="AD459" s="12"/>
    </row>
    <row r="460" spans="1:30" ht="14.25" x14ac:dyDescent="0.15">
      <c r="A460" s="12">
        <v>459</v>
      </c>
      <c r="B460" s="12">
        <v>0</v>
      </c>
      <c r="C460" s="12" t="s">
        <v>1279</v>
      </c>
      <c r="D460" s="12" t="s">
        <v>1277</v>
      </c>
      <c r="E460" s="12"/>
      <c r="F460" s="12"/>
      <c r="G460">
        <v>11610</v>
      </c>
      <c r="H460" s="12" t="s">
        <v>2056</v>
      </c>
      <c r="I460" s="12">
        <f>VLOOKUP(H460,基础资料!$A$2:$C$46,3,0)</f>
        <v>12</v>
      </c>
      <c r="J460" s="12" t="s">
        <v>18</v>
      </c>
      <c r="K460" s="12">
        <f>VLOOKUP(MID(J460,4,12),基础资料!$A$2:$C$46,3,0)</f>
        <v>9</v>
      </c>
      <c r="L460" s="12" t="s">
        <v>20</v>
      </c>
      <c r="M460" s="12">
        <f>VLOOKUP(L460,基础资料!$B$2:$C$46,2,0)</f>
        <v>15</v>
      </c>
      <c r="N460" s="12" t="s">
        <v>1143</v>
      </c>
      <c r="O460" s="12">
        <f>VLOOKUP(LEFT(N460,2),基础资料!$B$2:$C$46,2,0)</f>
        <v>40</v>
      </c>
      <c r="P460" s="12" t="s">
        <v>19</v>
      </c>
      <c r="Q460" s="12">
        <f>VLOOKUP(LEFT(P460,2),基础资料!$B$2:$C$46,2,0)</f>
        <v>9</v>
      </c>
      <c r="R460" s="12"/>
      <c r="S460" s="18" t="s">
        <v>923</v>
      </c>
      <c r="T460" s="12" t="e">
        <f>VLOOKUP(S460,部门!$A$2:$B$49,2,0)</f>
        <v>#N/A</v>
      </c>
      <c r="U460" s="12" t="s">
        <v>762</v>
      </c>
      <c r="V460" s="15">
        <v>281</v>
      </c>
      <c r="W460" s="12">
        <f>IF(LEFT(V460,1)="b",VLOOKUP(V460,固定资产!$B$2:$C$838,2,0),VLOOKUP(VALUE(V460),固定资产!$B$2:$C$838,2,0))</f>
        <v>283</v>
      </c>
      <c r="X460" s="12" t="s">
        <v>1278</v>
      </c>
      <c r="Y460" s="12" t="e">
        <f>VLOOKUP(X460,供应商!$A$1:$B$1045,2,0)</f>
        <v>#N/A</v>
      </c>
      <c r="Z460" s="12"/>
      <c r="AA460" s="12"/>
      <c r="AB460" s="12"/>
      <c r="AC460" s="12"/>
      <c r="AD460" s="12"/>
    </row>
    <row r="461" spans="1:30" ht="14.25" x14ac:dyDescent="0.15">
      <c r="A461" s="12">
        <v>460</v>
      </c>
      <c r="B461" s="12">
        <v>0</v>
      </c>
      <c r="C461" s="12" t="s">
        <v>1280</v>
      </c>
      <c r="D461" s="12" t="s">
        <v>1281</v>
      </c>
      <c r="E461" s="12"/>
      <c r="F461" s="12" t="s">
        <v>223</v>
      </c>
      <c r="G461">
        <v>11610</v>
      </c>
      <c r="H461" s="12" t="s">
        <v>667</v>
      </c>
      <c r="I461" s="12" t="e">
        <f>VLOOKUP(H461,基础资料!$A$2:$C$46,3,0)</f>
        <v>#N/A</v>
      </c>
      <c r="J461" s="12" t="s">
        <v>18</v>
      </c>
      <c r="K461" s="12">
        <f>VLOOKUP(MID(J461,4,12),基础资料!$A$2:$C$46,3,0)</f>
        <v>9</v>
      </c>
      <c r="L461" s="12" t="s">
        <v>146</v>
      </c>
      <c r="M461" s="12">
        <f>VLOOKUP(L461,基础资料!$B$2:$C$46,2,0)</f>
        <v>43</v>
      </c>
      <c r="N461" s="12" t="s">
        <v>1143</v>
      </c>
      <c r="O461" s="12">
        <f>VLOOKUP(LEFT(N461,2),基础资料!$B$2:$C$46,2,0)</f>
        <v>40</v>
      </c>
      <c r="P461" s="12" t="s">
        <v>19</v>
      </c>
      <c r="Q461" s="12">
        <f>VLOOKUP(LEFT(P461,2),基础资料!$B$2:$C$46,2,0)</f>
        <v>9</v>
      </c>
      <c r="R461" s="12"/>
      <c r="S461" s="16" t="s">
        <v>17</v>
      </c>
      <c r="T461" s="12" t="e">
        <f>VLOOKUP(S461,部门!$A$2:$B$49,2,0)</f>
        <v>#N/A</v>
      </c>
      <c r="U461" s="12"/>
      <c r="V461" s="15" t="s">
        <v>1282</v>
      </c>
      <c r="W461" s="12">
        <f>IF(LEFT(V461,1)="b",VLOOKUP(V461,固定资产!$B$2:$C$838,2,0),VLOOKUP(VALUE(V461),固定资产!$B$2:$C$838,2,0))</f>
        <v>305</v>
      </c>
      <c r="X461" s="12" t="s">
        <v>60</v>
      </c>
      <c r="Y461" s="12">
        <f>VLOOKUP(X461,供应商!$A$1:$B$1045,2,0)</f>
        <v>13405</v>
      </c>
      <c r="Z461" s="12" t="s">
        <v>60</v>
      </c>
      <c r="AA461" s="12"/>
      <c r="AB461" s="12"/>
      <c r="AC461" s="12"/>
      <c r="AD461" s="12"/>
    </row>
    <row r="462" spans="1:30" ht="14.25" x14ac:dyDescent="0.15">
      <c r="A462" s="12">
        <v>461</v>
      </c>
      <c r="B462" s="12">
        <v>0</v>
      </c>
      <c r="C462" s="12" t="s">
        <v>1283</v>
      </c>
      <c r="D462" s="12" t="s">
        <v>1281</v>
      </c>
      <c r="E462" s="12"/>
      <c r="F462" s="12" t="s">
        <v>223</v>
      </c>
      <c r="G462">
        <v>11610</v>
      </c>
      <c r="H462" s="12" t="s">
        <v>667</v>
      </c>
      <c r="I462" s="12" t="e">
        <f>VLOOKUP(H462,基础资料!$A$2:$C$46,3,0)</f>
        <v>#N/A</v>
      </c>
      <c r="J462" s="12" t="s">
        <v>18</v>
      </c>
      <c r="K462" s="12">
        <f>VLOOKUP(MID(J462,4,12),基础资料!$A$2:$C$46,3,0)</f>
        <v>9</v>
      </c>
      <c r="L462" s="12" t="s">
        <v>146</v>
      </c>
      <c r="M462" s="12">
        <f>VLOOKUP(L462,基础资料!$B$2:$C$46,2,0)</f>
        <v>43</v>
      </c>
      <c r="N462" s="12" t="s">
        <v>1143</v>
      </c>
      <c r="O462" s="12">
        <f>VLOOKUP(LEFT(N462,2),基础资料!$B$2:$C$46,2,0)</f>
        <v>40</v>
      </c>
      <c r="P462" s="12" t="s">
        <v>19</v>
      </c>
      <c r="Q462" s="12">
        <f>VLOOKUP(LEFT(P462,2),基础资料!$B$2:$C$46,2,0)</f>
        <v>9</v>
      </c>
      <c r="R462" s="12"/>
      <c r="S462" s="16" t="s">
        <v>17</v>
      </c>
      <c r="T462" s="12" t="e">
        <f>VLOOKUP(S462,部门!$A$2:$B$49,2,0)</f>
        <v>#N/A</v>
      </c>
      <c r="U462" s="12"/>
      <c r="V462" s="15" t="s">
        <v>1282</v>
      </c>
      <c r="W462" s="12">
        <f>IF(LEFT(V462,1)="b",VLOOKUP(V462,固定资产!$B$2:$C$838,2,0),VLOOKUP(VALUE(V462),固定资产!$B$2:$C$838,2,0))</f>
        <v>305</v>
      </c>
      <c r="X462" s="12" t="s">
        <v>60</v>
      </c>
      <c r="Y462" s="12">
        <f>VLOOKUP(X462,供应商!$A$1:$B$1045,2,0)</f>
        <v>13405</v>
      </c>
      <c r="Z462" s="12" t="s">
        <v>60</v>
      </c>
      <c r="AA462" s="12"/>
      <c r="AB462" s="12"/>
      <c r="AC462" s="12"/>
      <c r="AD462" s="12"/>
    </row>
    <row r="463" spans="1:30" ht="14.25" x14ac:dyDescent="0.15">
      <c r="A463" s="12">
        <v>462</v>
      </c>
      <c r="B463" s="12">
        <v>0</v>
      </c>
      <c r="C463" s="12" t="s">
        <v>1284</v>
      </c>
      <c r="D463" s="12" t="s">
        <v>1281</v>
      </c>
      <c r="E463" s="12"/>
      <c r="F463" s="12" t="s">
        <v>223</v>
      </c>
      <c r="G463">
        <v>11610</v>
      </c>
      <c r="H463" s="12" t="s">
        <v>667</v>
      </c>
      <c r="I463" s="12" t="e">
        <f>VLOOKUP(H463,基础资料!$A$2:$C$46,3,0)</f>
        <v>#N/A</v>
      </c>
      <c r="J463" s="12" t="s">
        <v>18</v>
      </c>
      <c r="K463" s="12">
        <f>VLOOKUP(MID(J463,4,12),基础资料!$A$2:$C$46,3,0)</f>
        <v>9</v>
      </c>
      <c r="L463" s="12" t="s">
        <v>146</v>
      </c>
      <c r="M463" s="12">
        <f>VLOOKUP(L463,基础资料!$B$2:$C$46,2,0)</f>
        <v>43</v>
      </c>
      <c r="N463" s="12" t="s">
        <v>1143</v>
      </c>
      <c r="O463" s="12">
        <f>VLOOKUP(LEFT(N463,2),基础资料!$B$2:$C$46,2,0)</f>
        <v>40</v>
      </c>
      <c r="P463" s="12" t="s">
        <v>19</v>
      </c>
      <c r="Q463" s="12">
        <f>VLOOKUP(LEFT(P463,2),基础资料!$B$2:$C$46,2,0)</f>
        <v>9</v>
      </c>
      <c r="R463" s="12"/>
      <c r="S463" s="16" t="s">
        <v>17</v>
      </c>
      <c r="T463" s="12" t="e">
        <f>VLOOKUP(S463,部门!$A$2:$B$49,2,0)</f>
        <v>#N/A</v>
      </c>
      <c r="U463" s="12"/>
      <c r="V463" s="15" t="s">
        <v>1282</v>
      </c>
      <c r="W463" s="12">
        <f>IF(LEFT(V463,1)="b",VLOOKUP(V463,固定资产!$B$2:$C$838,2,0),VLOOKUP(VALUE(V463),固定资产!$B$2:$C$838,2,0))</f>
        <v>305</v>
      </c>
      <c r="X463" s="12" t="s">
        <v>60</v>
      </c>
      <c r="Y463" s="12">
        <f>VLOOKUP(X463,供应商!$A$1:$B$1045,2,0)</f>
        <v>13405</v>
      </c>
      <c r="Z463" s="12" t="s">
        <v>60</v>
      </c>
      <c r="AA463" s="12"/>
      <c r="AB463" s="12"/>
      <c r="AC463" s="12"/>
      <c r="AD463" s="12"/>
    </row>
    <row r="464" spans="1:30" ht="14.25" x14ac:dyDescent="0.15">
      <c r="A464" s="12">
        <v>463</v>
      </c>
      <c r="B464" s="12">
        <v>2.2000000000000002</v>
      </c>
      <c r="C464" s="12" t="s">
        <v>1285</v>
      </c>
      <c r="D464" s="12" t="s">
        <v>1287</v>
      </c>
      <c r="E464" s="12"/>
      <c r="F464" s="12"/>
      <c r="G464">
        <v>11610</v>
      </c>
      <c r="H464" s="12" t="s">
        <v>2056</v>
      </c>
      <c r="I464" s="12">
        <f>VLOOKUP(H464,基础资料!$A$2:$C$46,3,0)</f>
        <v>12</v>
      </c>
      <c r="J464" s="12" t="s">
        <v>18</v>
      </c>
      <c r="K464" s="12">
        <f>VLOOKUP(MID(J464,4,12),基础资料!$A$2:$C$46,3,0)</f>
        <v>9</v>
      </c>
      <c r="L464" s="12" t="s">
        <v>20</v>
      </c>
      <c r="M464" s="12">
        <f>VLOOKUP(L464,基础资料!$B$2:$C$46,2,0)</f>
        <v>15</v>
      </c>
      <c r="N464" s="12" t="s">
        <v>1286</v>
      </c>
      <c r="O464" s="12">
        <f>VLOOKUP(LEFT(N464,2),基础资料!$B$2:$C$46,2,0)</f>
        <v>30</v>
      </c>
      <c r="P464" s="12" t="s">
        <v>19</v>
      </c>
      <c r="Q464" s="12">
        <f>VLOOKUP(LEFT(P464,2),基础资料!$B$2:$C$46,2,0)</f>
        <v>9</v>
      </c>
      <c r="R464" s="12"/>
      <c r="S464" s="18" t="s">
        <v>17</v>
      </c>
      <c r="T464" s="12" t="e">
        <f>VLOOKUP(S464,部门!$A$2:$B$49,2,0)</f>
        <v>#N/A</v>
      </c>
      <c r="U464" s="12" t="s">
        <v>45</v>
      </c>
      <c r="V464" s="15"/>
      <c r="W464" s="12" t="e">
        <f>IF(LEFT(V464,1)="b",VLOOKUP(V464,固定资产!$B$2:$C$838,2,0),VLOOKUP(VALUE(V464),固定资产!$B$2:$C$838,2,0))</f>
        <v>#N/A</v>
      </c>
      <c r="X464" s="12"/>
      <c r="Y464" s="12" t="e">
        <f>VLOOKUP(X464,供应商!$A$1:$B$1045,2,0)</f>
        <v>#N/A</v>
      </c>
      <c r="Z464" s="12"/>
      <c r="AA464" s="12"/>
      <c r="AB464" s="12"/>
      <c r="AC464" s="12"/>
      <c r="AD464" s="12"/>
    </row>
    <row r="465" spans="1:30" ht="14.25" x14ac:dyDescent="0.15">
      <c r="A465" s="12">
        <v>464</v>
      </c>
      <c r="B465" s="12">
        <v>2.2000000000000002</v>
      </c>
      <c r="C465" s="12" t="s">
        <v>1288</v>
      </c>
      <c r="D465" s="12" t="s">
        <v>1287</v>
      </c>
      <c r="E465" s="12"/>
      <c r="F465" s="12"/>
      <c r="G465">
        <v>11610</v>
      </c>
      <c r="H465" s="12" t="s">
        <v>2056</v>
      </c>
      <c r="I465" s="12">
        <f>VLOOKUP(H465,基础资料!$A$2:$C$46,3,0)</f>
        <v>12</v>
      </c>
      <c r="J465" s="12" t="s">
        <v>18</v>
      </c>
      <c r="K465" s="12">
        <f>VLOOKUP(MID(J465,4,12),基础资料!$A$2:$C$46,3,0)</f>
        <v>9</v>
      </c>
      <c r="L465" s="12" t="s">
        <v>20</v>
      </c>
      <c r="M465" s="12">
        <f>VLOOKUP(L465,基础资料!$B$2:$C$46,2,0)</f>
        <v>15</v>
      </c>
      <c r="N465" s="12" t="s">
        <v>1286</v>
      </c>
      <c r="O465" s="12">
        <f>VLOOKUP(LEFT(N465,2),基础资料!$B$2:$C$46,2,0)</f>
        <v>30</v>
      </c>
      <c r="P465" s="12" t="s">
        <v>19</v>
      </c>
      <c r="Q465" s="12">
        <f>VLOOKUP(LEFT(P465,2),基础资料!$B$2:$C$46,2,0)</f>
        <v>9</v>
      </c>
      <c r="R465" s="12"/>
      <c r="S465" s="18" t="s">
        <v>17</v>
      </c>
      <c r="T465" s="12" t="e">
        <f>VLOOKUP(S465,部门!$A$2:$B$49,2,0)</f>
        <v>#N/A</v>
      </c>
      <c r="U465" s="12" t="s">
        <v>45</v>
      </c>
      <c r="V465" s="15"/>
      <c r="W465" s="12" t="e">
        <f>IF(LEFT(V465,1)="b",VLOOKUP(V465,固定资产!$B$2:$C$838,2,0),VLOOKUP(VALUE(V465),固定资产!$B$2:$C$838,2,0))</f>
        <v>#N/A</v>
      </c>
      <c r="X465" s="12"/>
      <c r="Y465" s="12" t="e">
        <f>VLOOKUP(X465,供应商!$A$1:$B$1045,2,0)</f>
        <v>#N/A</v>
      </c>
      <c r="Z465" s="12"/>
      <c r="AA465" s="12"/>
      <c r="AB465" s="12"/>
      <c r="AC465" s="12"/>
      <c r="AD465" s="12"/>
    </row>
    <row r="466" spans="1:30" ht="14.25" x14ac:dyDescent="0.15">
      <c r="A466" s="12">
        <v>465</v>
      </c>
      <c r="B466" s="12">
        <v>2.2000000000000002</v>
      </c>
      <c r="C466" s="12" t="s">
        <v>1289</v>
      </c>
      <c r="D466" s="12" t="s">
        <v>1287</v>
      </c>
      <c r="E466" s="12"/>
      <c r="F466" s="12"/>
      <c r="G466">
        <v>11610</v>
      </c>
      <c r="H466" s="12" t="s">
        <v>2056</v>
      </c>
      <c r="I466" s="12">
        <f>VLOOKUP(H466,基础资料!$A$2:$C$46,3,0)</f>
        <v>12</v>
      </c>
      <c r="J466" s="12" t="s">
        <v>18</v>
      </c>
      <c r="K466" s="12">
        <f>VLOOKUP(MID(J466,4,12),基础资料!$A$2:$C$46,3,0)</f>
        <v>9</v>
      </c>
      <c r="L466" s="12" t="s">
        <v>20</v>
      </c>
      <c r="M466" s="12">
        <f>VLOOKUP(L466,基础资料!$B$2:$C$46,2,0)</f>
        <v>15</v>
      </c>
      <c r="N466" s="12" t="s">
        <v>1286</v>
      </c>
      <c r="O466" s="12">
        <f>VLOOKUP(LEFT(N466,2),基础资料!$B$2:$C$46,2,0)</f>
        <v>30</v>
      </c>
      <c r="P466" s="12" t="s">
        <v>19</v>
      </c>
      <c r="Q466" s="12">
        <f>VLOOKUP(LEFT(P466,2),基础资料!$B$2:$C$46,2,0)</f>
        <v>9</v>
      </c>
      <c r="R466" s="12"/>
      <c r="S466" s="18" t="s">
        <v>17</v>
      </c>
      <c r="T466" s="12" t="e">
        <f>VLOOKUP(S466,部门!$A$2:$B$49,2,0)</f>
        <v>#N/A</v>
      </c>
      <c r="U466" s="12" t="s">
        <v>45</v>
      </c>
      <c r="V466" s="15"/>
      <c r="W466" s="12" t="e">
        <f>IF(LEFT(V466,1)="b",VLOOKUP(V466,固定资产!$B$2:$C$838,2,0),VLOOKUP(VALUE(V466),固定资产!$B$2:$C$838,2,0))</f>
        <v>#N/A</v>
      </c>
      <c r="X466" s="12"/>
      <c r="Y466" s="12" t="e">
        <f>VLOOKUP(X466,供应商!$A$1:$B$1045,2,0)</f>
        <v>#N/A</v>
      </c>
      <c r="Z466" s="12"/>
      <c r="AA466" s="12"/>
      <c r="AB466" s="12"/>
      <c r="AC466" s="12"/>
      <c r="AD466" s="12"/>
    </row>
    <row r="467" spans="1:30" ht="14.25" x14ac:dyDescent="0.15">
      <c r="A467" s="12">
        <v>466</v>
      </c>
      <c r="B467" s="12">
        <v>1.1000000000000001</v>
      </c>
      <c r="C467" s="12" t="s">
        <v>1290</v>
      </c>
      <c r="D467" s="12" t="s">
        <v>1291</v>
      </c>
      <c r="E467" s="12"/>
      <c r="F467" s="12" t="s">
        <v>1292</v>
      </c>
      <c r="G467">
        <v>11610</v>
      </c>
      <c r="H467" s="12" t="s">
        <v>2056</v>
      </c>
      <c r="I467" s="12">
        <f>VLOOKUP(H467,基础资料!$A$2:$C$46,3,0)</f>
        <v>12</v>
      </c>
      <c r="J467" s="12" t="s">
        <v>18</v>
      </c>
      <c r="K467" s="12">
        <f>VLOOKUP(MID(J467,4,12),基础资料!$A$2:$C$46,3,0)</f>
        <v>9</v>
      </c>
      <c r="L467" s="12" t="s">
        <v>20</v>
      </c>
      <c r="M467" s="12">
        <f>VLOOKUP(L467,基础资料!$B$2:$C$46,2,0)</f>
        <v>15</v>
      </c>
      <c r="N467" s="12" t="s">
        <v>1286</v>
      </c>
      <c r="O467" s="12">
        <f>VLOOKUP(LEFT(N467,2),基础资料!$B$2:$C$46,2,0)</f>
        <v>30</v>
      </c>
      <c r="P467" s="12" t="s">
        <v>19</v>
      </c>
      <c r="Q467" s="12">
        <f>VLOOKUP(LEFT(P467,2),基础资料!$B$2:$C$46,2,0)</f>
        <v>9</v>
      </c>
      <c r="R467" s="12"/>
      <c r="S467" s="18" t="s">
        <v>17</v>
      </c>
      <c r="T467" s="12" t="e">
        <f>VLOOKUP(S467,部门!$A$2:$B$49,2,0)</f>
        <v>#N/A</v>
      </c>
      <c r="U467" s="12" t="s">
        <v>105</v>
      </c>
      <c r="V467" s="15" t="s">
        <v>1295</v>
      </c>
      <c r="W467" s="12">
        <f>IF(LEFT(V467,1)="b",VLOOKUP(V467,固定资产!$B$2:$C$838,2,0),VLOOKUP(VALUE(V467),固定资产!$B$2:$C$838,2,0))</f>
        <v>448</v>
      </c>
      <c r="X467" s="12" t="s">
        <v>1293</v>
      </c>
      <c r="Y467" s="12" t="e">
        <f>VLOOKUP(X467,供应商!$A$1:$B$1045,2,0)</f>
        <v>#N/A</v>
      </c>
      <c r="Z467" s="12" t="s">
        <v>1294</v>
      </c>
      <c r="AA467" s="12"/>
      <c r="AB467" s="12"/>
      <c r="AC467" s="12"/>
      <c r="AD467" s="12"/>
    </row>
    <row r="468" spans="1:30" ht="14.25" x14ac:dyDescent="0.15">
      <c r="A468" s="12">
        <v>467</v>
      </c>
      <c r="B468" s="12">
        <v>1.1000000000000001</v>
      </c>
      <c r="C468" s="12" t="s">
        <v>1296</v>
      </c>
      <c r="D468" s="12" t="s">
        <v>1291</v>
      </c>
      <c r="E468" s="12"/>
      <c r="F468" s="12" t="s">
        <v>1292</v>
      </c>
      <c r="G468">
        <v>11610</v>
      </c>
      <c r="H468" s="12" t="s">
        <v>2056</v>
      </c>
      <c r="I468" s="12">
        <f>VLOOKUP(H468,基础资料!$A$2:$C$46,3,0)</f>
        <v>12</v>
      </c>
      <c r="J468" s="12" t="s">
        <v>18</v>
      </c>
      <c r="K468" s="12">
        <f>VLOOKUP(MID(J468,4,12),基础资料!$A$2:$C$46,3,0)</f>
        <v>9</v>
      </c>
      <c r="L468" s="12" t="s">
        <v>20</v>
      </c>
      <c r="M468" s="12">
        <f>VLOOKUP(L468,基础资料!$B$2:$C$46,2,0)</f>
        <v>15</v>
      </c>
      <c r="N468" s="12" t="s">
        <v>1286</v>
      </c>
      <c r="O468" s="12">
        <f>VLOOKUP(LEFT(N468,2),基础资料!$B$2:$C$46,2,0)</f>
        <v>30</v>
      </c>
      <c r="P468" s="12" t="s">
        <v>19</v>
      </c>
      <c r="Q468" s="12">
        <f>VLOOKUP(LEFT(P468,2),基础资料!$B$2:$C$46,2,0)</f>
        <v>9</v>
      </c>
      <c r="R468" s="12"/>
      <c r="S468" s="18" t="s">
        <v>17</v>
      </c>
      <c r="T468" s="12" t="e">
        <f>VLOOKUP(S468,部门!$A$2:$B$49,2,0)</f>
        <v>#N/A</v>
      </c>
      <c r="U468" s="12" t="s">
        <v>62</v>
      </c>
      <c r="V468" s="15" t="s">
        <v>1297</v>
      </c>
      <c r="W468" s="12">
        <f>IF(LEFT(V468,1)="b",VLOOKUP(V468,固定资产!$B$2:$C$838,2,0),VLOOKUP(VALUE(V468),固定资产!$B$2:$C$838,2,0))</f>
        <v>715</v>
      </c>
      <c r="X468" s="12" t="s">
        <v>1294</v>
      </c>
      <c r="Y468" s="12">
        <f>VLOOKUP(X468,供应商!$A$1:$B$1045,2,0)</f>
        <v>73289</v>
      </c>
      <c r="Z468" s="12" t="s">
        <v>1294</v>
      </c>
      <c r="AA468" s="12"/>
      <c r="AB468" s="12"/>
      <c r="AC468" s="12"/>
      <c r="AD468" s="12"/>
    </row>
    <row r="469" spans="1:30" ht="14.25" x14ac:dyDescent="0.15">
      <c r="A469" s="12">
        <v>468</v>
      </c>
      <c r="B469" s="12">
        <v>1.1000000000000001</v>
      </c>
      <c r="C469" s="12" t="s">
        <v>1298</v>
      </c>
      <c r="D469" s="12" t="s">
        <v>1299</v>
      </c>
      <c r="E469" s="12"/>
      <c r="F469" s="12" t="s">
        <v>1300</v>
      </c>
      <c r="G469">
        <v>11610</v>
      </c>
      <c r="H469" s="12" t="s">
        <v>2056</v>
      </c>
      <c r="I469" s="12">
        <f>VLOOKUP(H469,基础资料!$A$2:$C$46,3,0)</f>
        <v>12</v>
      </c>
      <c r="J469" s="12" t="s">
        <v>18</v>
      </c>
      <c r="K469" s="12">
        <f>VLOOKUP(MID(J469,4,12),基础资料!$A$2:$C$46,3,0)</f>
        <v>9</v>
      </c>
      <c r="L469" s="12" t="s">
        <v>20</v>
      </c>
      <c r="M469" s="12">
        <f>VLOOKUP(L469,基础资料!$B$2:$C$46,2,0)</f>
        <v>15</v>
      </c>
      <c r="N469" s="12" t="s">
        <v>1286</v>
      </c>
      <c r="O469" s="12">
        <f>VLOOKUP(LEFT(N469,2),基础资料!$B$2:$C$46,2,0)</f>
        <v>30</v>
      </c>
      <c r="P469" s="12" t="s">
        <v>19</v>
      </c>
      <c r="Q469" s="12">
        <f>VLOOKUP(LEFT(P469,2),基础资料!$B$2:$C$46,2,0)</f>
        <v>9</v>
      </c>
      <c r="R469" s="12"/>
      <c r="S469" s="18" t="s">
        <v>1144</v>
      </c>
      <c r="T469" s="12" t="e">
        <f>VLOOKUP(S469,部门!$A$2:$B$49,2,0)</f>
        <v>#N/A</v>
      </c>
      <c r="U469" s="12" t="s">
        <v>451</v>
      </c>
      <c r="V469" s="15" t="s">
        <v>1304</v>
      </c>
      <c r="W469" s="12">
        <f>IF(LEFT(V469,1)="b",VLOOKUP(V469,固定资产!$B$2:$C$838,2,0),VLOOKUP(VALUE(V469),固定资产!$B$2:$C$838,2,0))</f>
        <v>720</v>
      </c>
      <c r="X469" s="12" t="s">
        <v>1301</v>
      </c>
      <c r="Y469" s="12">
        <f>VLOOKUP(X469,供应商!$A$1:$B$1045,2,0)</f>
        <v>201985</v>
      </c>
      <c r="Z469" s="12" t="s">
        <v>1302</v>
      </c>
      <c r="AA469" s="12"/>
      <c r="AB469" s="12"/>
      <c r="AC469" s="12"/>
      <c r="AD469" s="12" t="s">
        <v>1303</v>
      </c>
    </row>
    <row r="470" spans="1:30" ht="14.25" x14ac:dyDescent="0.15">
      <c r="A470" s="12">
        <v>469</v>
      </c>
      <c r="B470" s="12">
        <v>1.1000000000000001</v>
      </c>
      <c r="C470" s="12" t="s">
        <v>1305</v>
      </c>
      <c r="D470" s="12" t="s">
        <v>1299</v>
      </c>
      <c r="E470" s="12"/>
      <c r="F470" s="12" t="s">
        <v>1306</v>
      </c>
      <c r="G470">
        <v>11610</v>
      </c>
      <c r="H470" s="12" t="s">
        <v>2056</v>
      </c>
      <c r="I470" s="12">
        <f>VLOOKUP(H470,基础资料!$A$2:$C$46,3,0)</f>
        <v>12</v>
      </c>
      <c r="J470" s="12" t="s">
        <v>18</v>
      </c>
      <c r="K470" s="12">
        <f>VLOOKUP(MID(J470,4,12),基础资料!$A$2:$C$46,3,0)</f>
        <v>9</v>
      </c>
      <c r="L470" s="12" t="s">
        <v>20</v>
      </c>
      <c r="M470" s="12">
        <f>VLOOKUP(L470,基础资料!$B$2:$C$46,2,0)</f>
        <v>15</v>
      </c>
      <c r="N470" s="12" t="s">
        <v>1286</v>
      </c>
      <c r="O470" s="12">
        <f>VLOOKUP(LEFT(N470,2),基础资料!$B$2:$C$46,2,0)</f>
        <v>30</v>
      </c>
      <c r="P470" s="12" t="s">
        <v>19</v>
      </c>
      <c r="Q470" s="12">
        <f>VLOOKUP(LEFT(P470,2),基础资料!$B$2:$C$46,2,0)</f>
        <v>9</v>
      </c>
      <c r="R470" s="12"/>
      <c r="S470" s="18" t="s">
        <v>1144</v>
      </c>
      <c r="T470" s="12" t="e">
        <f>VLOOKUP(S470,部门!$A$2:$B$49,2,0)</f>
        <v>#N/A</v>
      </c>
      <c r="U470" s="12" t="s">
        <v>451</v>
      </c>
      <c r="V470" s="15" t="s">
        <v>1307</v>
      </c>
      <c r="W470" s="12">
        <f>IF(LEFT(V470,1)="b",VLOOKUP(V470,固定资产!$B$2:$C$838,2,0),VLOOKUP(VALUE(V470),固定资产!$B$2:$C$838,2,0))</f>
        <v>719</v>
      </c>
      <c r="X470" s="12" t="s">
        <v>1301</v>
      </c>
      <c r="Y470" s="12">
        <f>VLOOKUP(X470,供应商!$A$1:$B$1045,2,0)</f>
        <v>201985</v>
      </c>
      <c r="Z470" s="12" t="s">
        <v>1302</v>
      </c>
      <c r="AA470" s="12"/>
      <c r="AB470" s="12"/>
      <c r="AC470" s="12"/>
      <c r="AD470" s="12"/>
    </row>
    <row r="471" spans="1:30" ht="14.25" x14ac:dyDescent="0.15">
      <c r="A471" s="12">
        <v>470</v>
      </c>
      <c r="B471" s="12">
        <v>3</v>
      </c>
      <c r="C471" s="12" t="s">
        <v>1308</v>
      </c>
      <c r="D471" s="12" t="s">
        <v>1310</v>
      </c>
      <c r="E471" s="12"/>
      <c r="F471" s="12" t="s">
        <v>1300</v>
      </c>
      <c r="G471">
        <v>11610</v>
      </c>
      <c r="H471" s="12" t="s">
        <v>2056</v>
      </c>
      <c r="I471" s="12">
        <f>VLOOKUP(H471,基础资料!$A$2:$C$46,3,0)</f>
        <v>12</v>
      </c>
      <c r="J471" s="12" t="s">
        <v>18</v>
      </c>
      <c r="K471" s="12">
        <f>VLOOKUP(MID(J471,4,12),基础资料!$A$2:$C$46,3,0)</f>
        <v>9</v>
      </c>
      <c r="L471" s="12" t="s">
        <v>20</v>
      </c>
      <c r="M471" s="12">
        <f>VLOOKUP(L471,基础资料!$B$2:$C$46,2,0)</f>
        <v>15</v>
      </c>
      <c r="N471" s="12" t="s">
        <v>1286</v>
      </c>
      <c r="O471" s="12">
        <f>VLOOKUP(LEFT(N471,2),基础资料!$B$2:$C$46,2,0)</f>
        <v>30</v>
      </c>
      <c r="P471" s="12" t="s">
        <v>19</v>
      </c>
      <c r="Q471" s="12">
        <f>VLOOKUP(LEFT(P471,2),基础资料!$B$2:$C$46,2,0)</f>
        <v>9</v>
      </c>
      <c r="R471" s="12"/>
      <c r="S471" s="18" t="s">
        <v>1309</v>
      </c>
      <c r="T471" s="12" t="e">
        <f>VLOOKUP(S471,部门!$A$2:$B$49,2,0)</f>
        <v>#N/A</v>
      </c>
      <c r="U471" s="12" t="s">
        <v>451</v>
      </c>
      <c r="V471" s="15" t="s">
        <v>1312</v>
      </c>
      <c r="W471" s="12">
        <f>IF(LEFT(V471,1)="b",VLOOKUP(V471,固定资产!$B$2:$C$838,2,0),VLOOKUP(VALUE(V471),固定资产!$B$2:$C$838,2,0))</f>
        <v>682</v>
      </c>
      <c r="X471" s="12" t="s">
        <v>1301</v>
      </c>
      <c r="Y471" s="12">
        <f>VLOOKUP(X471,供应商!$A$1:$B$1045,2,0)</f>
        <v>201985</v>
      </c>
      <c r="Z471" s="12" t="s">
        <v>1302</v>
      </c>
      <c r="AA471" s="12"/>
      <c r="AB471" s="12"/>
      <c r="AC471" s="12"/>
      <c r="AD471" s="12" t="s">
        <v>1311</v>
      </c>
    </row>
    <row r="472" spans="1:30" ht="14.25" x14ac:dyDescent="0.15">
      <c r="A472" s="12">
        <v>471</v>
      </c>
      <c r="B472" s="12">
        <v>1.1000000000000001</v>
      </c>
      <c r="C472" s="12" t="s">
        <v>1313</v>
      </c>
      <c r="D472" s="12" t="s">
        <v>1314</v>
      </c>
      <c r="E472" s="12"/>
      <c r="F472" s="12" t="s">
        <v>1315</v>
      </c>
      <c r="G472">
        <v>11610</v>
      </c>
      <c r="H472" s="12" t="s">
        <v>2056</v>
      </c>
      <c r="I472" s="12">
        <f>VLOOKUP(H472,基础资料!$A$2:$C$46,3,0)</f>
        <v>12</v>
      </c>
      <c r="J472" s="12" t="s">
        <v>18</v>
      </c>
      <c r="K472" s="12">
        <f>VLOOKUP(MID(J472,4,12),基础资料!$A$2:$C$46,3,0)</f>
        <v>9</v>
      </c>
      <c r="L472" s="12" t="s">
        <v>20</v>
      </c>
      <c r="M472" s="12">
        <f>VLOOKUP(L472,基础资料!$B$2:$C$46,2,0)</f>
        <v>15</v>
      </c>
      <c r="N472" s="12" t="s">
        <v>1286</v>
      </c>
      <c r="O472" s="12">
        <f>VLOOKUP(LEFT(N472,2),基础资料!$B$2:$C$46,2,0)</f>
        <v>30</v>
      </c>
      <c r="P472" s="12" t="s">
        <v>19</v>
      </c>
      <c r="Q472" s="12">
        <f>VLOOKUP(LEFT(P472,2),基础资料!$B$2:$C$46,2,0)</f>
        <v>9</v>
      </c>
      <c r="R472" s="12"/>
      <c r="S472" s="18" t="s">
        <v>1309</v>
      </c>
      <c r="T472" s="12" t="e">
        <f>VLOOKUP(S472,部门!$A$2:$B$49,2,0)</f>
        <v>#N/A</v>
      </c>
      <c r="U472" s="12" t="s">
        <v>451</v>
      </c>
      <c r="V472" s="15"/>
      <c r="W472" s="12" t="e">
        <f>IF(LEFT(V472,1)="b",VLOOKUP(V472,固定资产!$B$2:$C$838,2,0),VLOOKUP(VALUE(V472),固定资产!$B$2:$C$838,2,0))</f>
        <v>#N/A</v>
      </c>
      <c r="X472" s="12"/>
      <c r="Y472" s="12" t="e">
        <f>VLOOKUP(X472,供应商!$A$1:$B$1045,2,0)</f>
        <v>#N/A</v>
      </c>
      <c r="Z472" s="12" t="s">
        <v>1316</v>
      </c>
      <c r="AA472" s="12"/>
      <c r="AB472" s="12"/>
      <c r="AC472" s="12"/>
      <c r="AD472" s="12" t="s">
        <v>1317</v>
      </c>
    </row>
    <row r="473" spans="1:30" ht="14.25" x14ac:dyDescent="0.15">
      <c r="A473" s="12">
        <v>472</v>
      </c>
      <c r="B473" s="12">
        <v>1.1000000000000001</v>
      </c>
      <c r="C473" s="12" t="s">
        <v>1318</v>
      </c>
      <c r="D473" s="12" t="s">
        <v>1319</v>
      </c>
      <c r="E473" s="12"/>
      <c r="F473" s="12" t="s">
        <v>1320</v>
      </c>
      <c r="G473">
        <v>11610</v>
      </c>
      <c r="H473" s="12" t="s">
        <v>2056</v>
      </c>
      <c r="I473" s="12">
        <f>VLOOKUP(H473,基础资料!$A$2:$C$46,3,0)</f>
        <v>12</v>
      </c>
      <c r="J473" s="12" t="s">
        <v>18</v>
      </c>
      <c r="K473" s="12">
        <f>VLOOKUP(MID(J473,4,12),基础资料!$A$2:$C$46,3,0)</f>
        <v>9</v>
      </c>
      <c r="L473" s="12" t="s">
        <v>20</v>
      </c>
      <c r="M473" s="12">
        <f>VLOOKUP(L473,基础资料!$B$2:$C$46,2,0)</f>
        <v>15</v>
      </c>
      <c r="N473" s="12" t="s">
        <v>1286</v>
      </c>
      <c r="O473" s="12">
        <f>VLOOKUP(LEFT(N473,2),基础资料!$B$2:$C$46,2,0)</f>
        <v>30</v>
      </c>
      <c r="P473" s="12" t="s">
        <v>19</v>
      </c>
      <c r="Q473" s="12">
        <f>VLOOKUP(LEFT(P473,2),基础资料!$B$2:$C$46,2,0)</f>
        <v>9</v>
      </c>
      <c r="R473" s="12"/>
      <c r="S473" s="18" t="s">
        <v>1309</v>
      </c>
      <c r="T473" s="12" t="e">
        <f>VLOOKUP(S473,部门!$A$2:$B$49,2,0)</f>
        <v>#N/A</v>
      </c>
      <c r="U473" s="12" t="s">
        <v>451</v>
      </c>
      <c r="V473" s="15"/>
      <c r="W473" s="12" t="e">
        <f>IF(LEFT(V473,1)="b",VLOOKUP(V473,固定资产!$B$2:$C$838,2,0),VLOOKUP(VALUE(V473),固定资产!$B$2:$C$838,2,0))</f>
        <v>#N/A</v>
      </c>
      <c r="X473" s="12"/>
      <c r="Y473" s="12" t="e">
        <f>VLOOKUP(X473,供应商!$A$1:$B$1045,2,0)</f>
        <v>#N/A</v>
      </c>
      <c r="Z473" s="12" t="s">
        <v>1316</v>
      </c>
      <c r="AA473" s="12"/>
      <c r="AB473" s="12"/>
      <c r="AC473" s="12"/>
      <c r="AD473" s="12" t="s">
        <v>1317</v>
      </c>
    </row>
    <row r="474" spans="1:30" ht="14.25" x14ac:dyDescent="0.15">
      <c r="A474" s="12">
        <v>473</v>
      </c>
      <c r="B474" s="12">
        <v>1.1000000000000001</v>
      </c>
      <c r="C474" s="12" t="s">
        <v>1321</v>
      </c>
      <c r="D474" s="12" t="s">
        <v>1322</v>
      </c>
      <c r="E474" s="12"/>
      <c r="F474" s="12" t="s">
        <v>1323</v>
      </c>
      <c r="G474">
        <v>11610</v>
      </c>
      <c r="H474" s="12" t="s">
        <v>2056</v>
      </c>
      <c r="I474" s="12">
        <f>VLOOKUP(H474,基础资料!$A$2:$C$46,3,0)</f>
        <v>12</v>
      </c>
      <c r="J474" s="12" t="s">
        <v>18</v>
      </c>
      <c r="K474" s="12">
        <f>VLOOKUP(MID(J474,4,12),基础资料!$A$2:$C$46,3,0)</f>
        <v>9</v>
      </c>
      <c r="L474" s="12" t="s">
        <v>20</v>
      </c>
      <c r="M474" s="12">
        <f>VLOOKUP(L474,基础资料!$B$2:$C$46,2,0)</f>
        <v>15</v>
      </c>
      <c r="N474" s="12" t="s">
        <v>1286</v>
      </c>
      <c r="O474" s="12">
        <f>VLOOKUP(LEFT(N474,2),基础资料!$B$2:$C$46,2,0)</f>
        <v>30</v>
      </c>
      <c r="P474" s="12" t="s">
        <v>19</v>
      </c>
      <c r="Q474" s="12">
        <f>VLOOKUP(LEFT(P474,2),基础资料!$B$2:$C$46,2,0)</f>
        <v>9</v>
      </c>
      <c r="R474" s="12"/>
      <c r="S474" s="18" t="s">
        <v>1309</v>
      </c>
      <c r="T474" s="12" t="e">
        <f>VLOOKUP(S474,部门!$A$2:$B$49,2,0)</f>
        <v>#N/A</v>
      </c>
      <c r="U474" s="12" t="s">
        <v>451</v>
      </c>
      <c r="V474" s="15"/>
      <c r="W474" s="12" t="e">
        <f>IF(LEFT(V474,1)="b",VLOOKUP(V474,固定资产!$B$2:$C$838,2,0),VLOOKUP(VALUE(V474),固定资产!$B$2:$C$838,2,0))</f>
        <v>#N/A</v>
      </c>
      <c r="X474" s="12"/>
      <c r="Y474" s="12" t="e">
        <f>VLOOKUP(X474,供应商!$A$1:$B$1045,2,0)</f>
        <v>#N/A</v>
      </c>
      <c r="Z474" s="12" t="s">
        <v>1316</v>
      </c>
      <c r="AA474" s="12"/>
      <c r="AB474" s="12"/>
      <c r="AC474" s="12"/>
      <c r="AD474" s="12" t="s">
        <v>1317</v>
      </c>
    </row>
    <row r="475" spans="1:30" ht="14.25" x14ac:dyDescent="0.15">
      <c r="A475" s="12">
        <v>474</v>
      </c>
      <c r="B475" s="12">
        <v>2.2000000000000002</v>
      </c>
      <c r="C475" s="12" t="s">
        <v>1324</v>
      </c>
      <c r="D475" s="12" t="s">
        <v>1325</v>
      </c>
      <c r="E475" s="12"/>
      <c r="F475" s="12" t="s">
        <v>1326</v>
      </c>
      <c r="G475">
        <v>11610</v>
      </c>
      <c r="H475" s="12" t="s">
        <v>2056</v>
      </c>
      <c r="I475" s="12">
        <f>VLOOKUP(H475,基础资料!$A$2:$C$46,3,0)</f>
        <v>12</v>
      </c>
      <c r="J475" s="12" t="s">
        <v>18</v>
      </c>
      <c r="K475" s="12">
        <f>VLOOKUP(MID(J475,4,12),基础资料!$A$2:$C$46,3,0)</f>
        <v>9</v>
      </c>
      <c r="L475" s="12" t="s">
        <v>20</v>
      </c>
      <c r="M475" s="12">
        <f>VLOOKUP(L475,基础资料!$B$2:$C$46,2,0)</f>
        <v>15</v>
      </c>
      <c r="N475" s="12" t="s">
        <v>1286</v>
      </c>
      <c r="O475" s="12">
        <f>VLOOKUP(LEFT(N475,2),基础资料!$B$2:$C$46,2,0)</f>
        <v>30</v>
      </c>
      <c r="P475" s="12" t="s">
        <v>19</v>
      </c>
      <c r="Q475" s="12">
        <f>VLOOKUP(LEFT(P475,2),基础资料!$B$2:$C$46,2,0)</f>
        <v>9</v>
      </c>
      <c r="R475" s="12"/>
      <c r="S475" s="18" t="s">
        <v>1309</v>
      </c>
      <c r="T475" s="12" t="e">
        <f>VLOOKUP(S475,部门!$A$2:$B$49,2,0)</f>
        <v>#N/A</v>
      </c>
      <c r="U475" s="12" t="s">
        <v>451</v>
      </c>
      <c r="V475" s="15"/>
      <c r="W475" s="12" t="e">
        <f>IF(LEFT(V475,1)="b",VLOOKUP(V475,固定资产!$B$2:$C$838,2,0),VLOOKUP(VALUE(V475),固定资产!$B$2:$C$838,2,0))</f>
        <v>#N/A</v>
      </c>
      <c r="X475" s="12"/>
      <c r="Y475" s="12" t="e">
        <f>VLOOKUP(X475,供应商!$A$1:$B$1045,2,0)</f>
        <v>#N/A</v>
      </c>
      <c r="Z475" s="12" t="s">
        <v>1316</v>
      </c>
      <c r="AA475" s="12"/>
      <c r="AB475" s="12"/>
      <c r="AC475" s="12"/>
      <c r="AD475" s="12" t="s">
        <v>1317</v>
      </c>
    </row>
    <row r="476" spans="1:30" ht="14.25" x14ac:dyDescent="0.15">
      <c r="A476" s="12">
        <v>475</v>
      </c>
      <c r="B476" s="12">
        <v>2.2000000000000002</v>
      </c>
      <c r="C476" s="12" t="s">
        <v>1327</v>
      </c>
      <c r="D476" s="12" t="s">
        <v>1328</v>
      </c>
      <c r="E476" s="12"/>
      <c r="F476" s="12" t="s">
        <v>1329</v>
      </c>
      <c r="G476">
        <v>11610</v>
      </c>
      <c r="H476" s="12" t="s">
        <v>2056</v>
      </c>
      <c r="I476" s="12">
        <f>VLOOKUP(H476,基础资料!$A$2:$C$46,3,0)</f>
        <v>12</v>
      </c>
      <c r="J476" s="12" t="s">
        <v>18</v>
      </c>
      <c r="K476" s="12">
        <f>VLOOKUP(MID(J476,4,12),基础资料!$A$2:$C$46,3,0)</f>
        <v>9</v>
      </c>
      <c r="L476" s="12" t="s">
        <v>20</v>
      </c>
      <c r="M476" s="12">
        <f>VLOOKUP(L476,基础资料!$B$2:$C$46,2,0)</f>
        <v>15</v>
      </c>
      <c r="N476" s="12" t="s">
        <v>1286</v>
      </c>
      <c r="O476" s="12">
        <f>VLOOKUP(LEFT(N476,2),基础资料!$B$2:$C$46,2,0)</f>
        <v>30</v>
      </c>
      <c r="P476" s="12" t="s">
        <v>19</v>
      </c>
      <c r="Q476" s="12">
        <f>VLOOKUP(LEFT(P476,2),基础资料!$B$2:$C$46,2,0)</f>
        <v>9</v>
      </c>
      <c r="R476" s="12"/>
      <c r="S476" s="18" t="s">
        <v>1309</v>
      </c>
      <c r="T476" s="12" t="e">
        <f>VLOOKUP(S476,部门!$A$2:$B$49,2,0)</f>
        <v>#N/A</v>
      </c>
      <c r="U476" s="12" t="s">
        <v>451</v>
      </c>
      <c r="V476" s="15"/>
      <c r="W476" s="12" t="e">
        <f>IF(LEFT(V476,1)="b",VLOOKUP(V476,固定资产!$B$2:$C$838,2,0),VLOOKUP(VALUE(V476),固定资产!$B$2:$C$838,2,0))</f>
        <v>#N/A</v>
      </c>
      <c r="X476" s="12"/>
      <c r="Y476" s="12" t="e">
        <f>VLOOKUP(X476,供应商!$A$1:$B$1045,2,0)</f>
        <v>#N/A</v>
      </c>
      <c r="Z476" s="12" t="s">
        <v>1316</v>
      </c>
      <c r="AA476" s="12"/>
      <c r="AB476" s="12"/>
      <c r="AC476" s="12"/>
      <c r="AD476" s="12" t="s">
        <v>1317</v>
      </c>
    </row>
    <row r="477" spans="1:30" ht="14.25" x14ac:dyDescent="0.15">
      <c r="A477" s="12">
        <v>476</v>
      </c>
      <c r="B477" s="12">
        <v>1.1000000000000001</v>
      </c>
      <c r="C477" s="12" t="s">
        <v>1330</v>
      </c>
      <c r="D477" s="12" t="s">
        <v>1331</v>
      </c>
      <c r="E477" s="12"/>
      <c r="F477" s="12" t="s">
        <v>1332</v>
      </c>
      <c r="G477">
        <v>11610</v>
      </c>
      <c r="H477" s="12" t="s">
        <v>2056</v>
      </c>
      <c r="I477" s="12">
        <f>VLOOKUP(H477,基础资料!$A$2:$C$46,3,0)</f>
        <v>12</v>
      </c>
      <c r="J477" s="12" t="s">
        <v>18</v>
      </c>
      <c r="K477" s="12">
        <f>VLOOKUP(MID(J477,4,12),基础资料!$A$2:$C$46,3,0)</f>
        <v>9</v>
      </c>
      <c r="L477" s="12" t="s">
        <v>20</v>
      </c>
      <c r="M477" s="12">
        <f>VLOOKUP(L477,基础资料!$B$2:$C$46,2,0)</f>
        <v>15</v>
      </c>
      <c r="N477" s="12" t="s">
        <v>1286</v>
      </c>
      <c r="O477" s="12">
        <f>VLOOKUP(LEFT(N477,2),基础资料!$B$2:$C$46,2,0)</f>
        <v>30</v>
      </c>
      <c r="P477" s="12" t="s">
        <v>19</v>
      </c>
      <c r="Q477" s="12">
        <f>VLOOKUP(LEFT(P477,2),基础资料!$B$2:$C$46,2,0)</f>
        <v>9</v>
      </c>
      <c r="R477" s="12"/>
      <c r="S477" s="18" t="s">
        <v>1309</v>
      </c>
      <c r="T477" s="12" t="e">
        <f>VLOOKUP(S477,部门!$A$2:$B$49,2,0)</f>
        <v>#N/A</v>
      </c>
      <c r="U477" s="12" t="s">
        <v>451</v>
      </c>
      <c r="V477" s="15"/>
      <c r="W477" s="12" t="e">
        <f>IF(LEFT(V477,1)="b",VLOOKUP(V477,固定资产!$B$2:$C$838,2,0),VLOOKUP(VALUE(V477),固定资产!$B$2:$C$838,2,0))</f>
        <v>#N/A</v>
      </c>
      <c r="X477" s="12"/>
      <c r="Y477" s="12" t="e">
        <f>VLOOKUP(X477,供应商!$A$1:$B$1045,2,0)</f>
        <v>#N/A</v>
      </c>
      <c r="Z477" s="12" t="s">
        <v>1316</v>
      </c>
      <c r="AA477" s="12"/>
      <c r="AB477" s="12"/>
      <c r="AC477" s="12"/>
      <c r="AD477" s="12" t="s">
        <v>1333</v>
      </c>
    </row>
    <row r="478" spans="1:30" ht="14.25" x14ac:dyDescent="0.15">
      <c r="A478" s="12">
        <v>477</v>
      </c>
      <c r="B478" s="12">
        <v>1.1000000000000001</v>
      </c>
      <c r="C478" s="12" t="s">
        <v>1334</v>
      </c>
      <c r="D478" s="12" t="s">
        <v>1335</v>
      </c>
      <c r="E478" s="12"/>
      <c r="F478" s="12" t="s">
        <v>1336</v>
      </c>
      <c r="G478">
        <v>11610</v>
      </c>
      <c r="H478" s="12" t="s">
        <v>2056</v>
      </c>
      <c r="I478" s="12">
        <f>VLOOKUP(H478,基础资料!$A$2:$C$46,3,0)</f>
        <v>12</v>
      </c>
      <c r="J478" s="12" t="s">
        <v>18</v>
      </c>
      <c r="K478" s="12">
        <f>VLOOKUP(MID(J478,4,12),基础资料!$A$2:$C$46,3,0)</f>
        <v>9</v>
      </c>
      <c r="L478" s="12" t="s">
        <v>20</v>
      </c>
      <c r="M478" s="12">
        <f>VLOOKUP(L478,基础资料!$B$2:$C$46,2,0)</f>
        <v>15</v>
      </c>
      <c r="N478" s="12" t="s">
        <v>1286</v>
      </c>
      <c r="O478" s="12">
        <f>VLOOKUP(LEFT(N478,2),基础资料!$B$2:$C$46,2,0)</f>
        <v>30</v>
      </c>
      <c r="P478" s="12" t="s">
        <v>19</v>
      </c>
      <c r="Q478" s="12">
        <f>VLOOKUP(LEFT(P478,2),基础资料!$B$2:$C$46,2,0)</f>
        <v>9</v>
      </c>
      <c r="R478" s="12"/>
      <c r="S478" s="18" t="s">
        <v>1309</v>
      </c>
      <c r="T478" s="12" t="e">
        <f>VLOOKUP(S478,部门!$A$2:$B$49,2,0)</f>
        <v>#N/A</v>
      </c>
      <c r="U478" s="12" t="s">
        <v>451</v>
      </c>
      <c r="V478" s="15"/>
      <c r="W478" s="12" t="e">
        <f>IF(LEFT(V478,1)="b",VLOOKUP(V478,固定资产!$B$2:$C$838,2,0),VLOOKUP(VALUE(V478),固定资产!$B$2:$C$838,2,0))</f>
        <v>#N/A</v>
      </c>
      <c r="X478" s="12"/>
      <c r="Y478" s="12" t="e">
        <f>VLOOKUP(X478,供应商!$A$1:$B$1045,2,0)</f>
        <v>#N/A</v>
      </c>
      <c r="Z478" s="12" t="s">
        <v>1316</v>
      </c>
      <c r="AA478" s="12"/>
      <c r="AB478" s="12"/>
      <c r="AC478" s="12"/>
      <c r="AD478" s="12" t="s">
        <v>1333</v>
      </c>
    </row>
    <row r="479" spans="1:30" ht="14.25" x14ac:dyDescent="0.15">
      <c r="A479" s="12">
        <v>478</v>
      </c>
      <c r="B479" s="12">
        <v>1.1000000000000001</v>
      </c>
      <c r="C479" s="12" t="s">
        <v>1337</v>
      </c>
      <c r="D479" s="12" t="s">
        <v>1335</v>
      </c>
      <c r="E479" s="12"/>
      <c r="F479" s="12" t="s">
        <v>1338</v>
      </c>
      <c r="G479">
        <v>11610</v>
      </c>
      <c r="H479" s="12" t="s">
        <v>2056</v>
      </c>
      <c r="I479" s="12">
        <f>VLOOKUP(H479,基础资料!$A$2:$C$46,3,0)</f>
        <v>12</v>
      </c>
      <c r="J479" s="12" t="s">
        <v>18</v>
      </c>
      <c r="K479" s="12">
        <f>VLOOKUP(MID(J479,4,12),基础资料!$A$2:$C$46,3,0)</f>
        <v>9</v>
      </c>
      <c r="L479" s="12" t="s">
        <v>20</v>
      </c>
      <c r="M479" s="12">
        <f>VLOOKUP(L479,基础资料!$B$2:$C$46,2,0)</f>
        <v>15</v>
      </c>
      <c r="N479" s="12" t="s">
        <v>1286</v>
      </c>
      <c r="O479" s="12">
        <f>VLOOKUP(LEFT(N479,2),基础资料!$B$2:$C$46,2,0)</f>
        <v>30</v>
      </c>
      <c r="P479" s="12" t="s">
        <v>19</v>
      </c>
      <c r="Q479" s="12">
        <f>VLOOKUP(LEFT(P479,2),基础资料!$B$2:$C$46,2,0)</f>
        <v>9</v>
      </c>
      <c r="R479" s="12"/>
      <c r="S479" s="18" t="s">
        <v>1309</v>
      </c>
      <c r="T479" s="12" t="e">
        <f>VLOOKUP(S479,部门!$A$2:$B$49,2,0)</f>
        <v>#N/A</v>
      </c>
      <c r="U479" s="12" t="s">
        <v>451</v>
      </c>
      <c r="V479" s="15"/>
      <c r="W479" s="12" t="e">
        <f>IF(LEFT(V479,1)="b",VLOOKUP(V479,固定资产!$B$2:$C$838,2,0),VLOOKUP(VALUE(V479),固定资产!$B$2:$C$838,2,0))</f>
        <v>#N/A</v>
      </c>
      <c r="X479" s="12"/>
      <c r="Y479" s="12" t="e">
        <f>VLOOKUP(X479,供应商!$A$1:$B$1045,2,0)</f>
        <v>#N/A</v>
      </c>
      <c r="Z479" s="12" t="s">
        <v>1316</v>
      </c>
      <c r="AA479" s="12"/>
      <c r="AB479" s="12"/>
      <c r="AC479" s="12"/>
      <c r="AD479" s="12" t="s">
        <v>1333</v>
      </c>
    </row>
    <row r="480" spans="1:30" ht="14.25" x14ac:dyDescent="0.15">
      <c r="A480" s="12">
        <v>479</v>
      </c>
      <c r="B480" s="12">
        <v>1.1000000000000001</v>
      </c>
      <c r="C480" s="12" t="s">
        <v>1339</v>
      </c>
      <c r="D480" s="12" t="s">
        <v>1335</v>
      </c>
      <c r="E480" s="12"/>
      <c r="F480" s="12" t="s">
        <v>1340</v>
      </c>
      <c r="G480">
        <v>11610</v>
      </c>
      <c r="H480" s="12" t="s">
        <v>2056</v>
      </c>
      <c r="I480" s="12">
        <f>VLOOKUP(H480,基础资料!$A$2:$C$46,3,0)</f>
        <v>12</v>
      </c>
      <c r="J480" s="12" t="s">
        <v>18</v>
      </c>
      <c r="K480" s="12">
        <f>VLOOKUP(MID(J480,4,12),基础资料!$A$2:$C$46,3,0)</f>
        <v>9</v>
      </c>
      <c r="L480" s="12" t="s">
        <v>20</v>
      </c>
      <c r="M480" s="12">
        <f>VLOOKUP(L480,基础资料!$B$2:$C$46,2,0)</f>
        <v>15</v>
      </c>
      <c r="N480" s="12" t="s">
        <v>1286</v>
      </c>
      <c r="O480" s="12">
        <f>VLOOKUP(LEFT(N480,2),基础资料!$B$2:$C$46,2,0)</f>
        <v>30</v>
      </c>
      <c r="P480" s="12" t="s">
        <v>19</v>
      </c>
      <c r="Q480" s="12">
        <f>VLOOKUP(LEFT(P480,2),基础资料!$B$2:$C$46,2,0)</f>
        <v>9</v>
      </c>
      <c r="R480" s="12"/>
      <c r="S480" s="18" t="s">
        <v>1309</v>
      </c>
      <c r="T480" s="12" t="e">
        <f>VLOOKUP(S480,部门!$A$2:$B$49,2,0)</f>
        <v>#N/A</v>
      </c>
      <c r="U480" s="12" t="s">
        <v>451</v>
      </c>
      <c r="V480" s="15"/>
      <c r="W480" s="12" t="e">
        <f>IF(LEFT(V480,1)="b",VLOOKUP(V480,固定资产!$B$2:$C$838,2,0),VLOOKUP(VALUE(V480),固定资产!$B$2:$C$838,2,0))</f>
        <v>#N/A</v>
      </c>
      <c r="X480" s="12"/>
      <c r="Y480" s="12" t="e">
        <f>VLOOKUP(X480,供应商!$A$1:$B$1045,2,0)</f>
        <v>#N/A</v>
      </c>
      <c r="Z480" s="12" t="s">
        <v>1316</v>
      </c>
      <c r="AA480" s="12"/>
      <c r="AB480" s="12"/>
      <c r="AC480" s="12"/>
      <c r="AD480" s="12" t="s">
        <v>1333</v>
      </c>
    </row>
    <row r="481" spans="1:30" ht="14.25" x14ac:dyDescent="0.15">
      <c r="A481" s="12">
        <v>480</v>
      </c>
      <c r="B481" s="12">
        <v>1.1000000000000001</v>
      </c>
      <c r="C481" s="12" t="s">
        <v>1341</v>
      </c>
      <c r="D481" s="12" t="s">
        <v>1342</v>
      </c>
      <c r="E481" s="12"/>
      <c r="F481" s="12" t="s">
        <v>1343</v>
      </c>
      <c r="G481">
        <v>11610</v>
      </c>
      <c r="H481" s="12" t="s">
        <v>2056</v>
      </c>
      <c r="I481" s="12">
        <f>VLOOKUP(H481,基础资料!$A$2:$C$46,3,0)</f>
        <v>12</v>
      </c>
      <c r="J481" s="12" t="s">
        <v>18</v>
      </c>
      <c r="K481" s="12">
        <f>VLOOKUP(MID(J481,4,12),基础资料!$A$2:$C$46,3,0)</f>
        <v>9</v>
      </c>
      <c r="L481" s="12" t="s">
        <v>20</v>
      </c>
      <c r="M481" s="12">
        <f>VLOOKUP(L481,基础资料!$B$2:$C$46,2,0)</f>
        <v>15</v>
      </c>
      <c r="N481" s="12" t="s">
        <v>1286</v>
      </c>
      <c r="O481" s="12">
        <f>VLOOKUP(LEFT(N481,2),基础资料!$B$2:$C$46,2,0)</f>
        <v>30</v>
      </c>
      <c r="P481" s="12" t="s">
        <v>19</v>
      </c>
      <c r="Q481" s="12">
        <f>VLOOKUP(LEFT(P481,2),基础资料!$B$2:$C$46,2,0)</f>
        <v>9</v>
      </c>
      <c r="R481" s="12"/>
      <c r="S481" s="18" t="s">
        <v>1309</v>
      </c>
      <c r="T481" s="12" t="e">
        <f>VLOOKUP(S481,部门!$A$2:$B$49,2,0)</f>
        <v>#N/A</v>
      </c>
      <c r="U481" s="12" t="s">
        <v>451</v>
      </c>
      <c r="V481" s="15"/>
      <c r="W481" s="12" t="e">
        <f>IF(LEFT(V481,1)="b",VLOOKUP(V481,固定资产!$B$2:$C$838,2,0),VLOOKUP(VALUE(V481),固定资产!$B$2:$C$838,2,0))</f>
        <v>#N/A</v>
      </c>
      <c r="X481" s="12"/>
      <c r="Y481" s="12" t="e">
        <f>VLOOKUP(X481,供应商!$A$1:$B$1045,2,0)</f>
        <v>#N/A</v>
      </c>
      <c r="Z481" s="12" t="s">
        <v>1316</v>
      </c>
      <c r="AA481" s="12"/>
      <c r="AB481" s="12"/>
      <c r="AC481" s="12"/>
      <c r="AD481" s="12" t="s">
        <v>1333</v>
      </c>
    </row>
    <row r="482" spans="1:30" ht="14.25" x14ac:dyDescent="0.15">
      <c r="A482" s="12">
        <v>481</v>
      </c>
      <c r="B482" s="12">
        <v>1.1000000000000001</v>
      </c>
      <c r="C482" s="12" t="s">
        <v>1344</v>
      </c>
      <c r="D482" s="12" t="s">
        <v>1345</v>
      </c>
      <c r="E482" s="12"/>
      <c r="F482" s="12" t="s">
        <v>1346</v>
      </c>
      <c r="G482">
        <v>11610</v>
      </c>
      <c r="H482" s="12" t="s">
        <v>2056</v>
      </c>
      <c r="I482" s="12">
        <f>VLOOKUP(H482,基础资料!$A$2:$C$46,3,0)</f>
        <v>12</v>
      </c>
      <c r="J482" s="12" t="s">
        <v>18</v>
      </c>
      <c r="K482" s="12">
        <f>VLOOKUP(MID(J482,4,12),基础资料!$A$2:$C$46,3,0)</f>
        <v>9</v>
      </c>
      <c r="L482" s="12" t="s">
        <v>20</v>
      </c>
      <c r="M482" s="12">
        <f>VLOOKUP(L482,基础资料!$B$2:$C$46,2,0)</f>
        <v>15</v>
      </c>
      <c r="N482" s="12" t="s">
        <v>1286</v>
      </c>
      <c r="O482" s="12">
        <f>VLOOKUP(LEFT(N482,2),基础资料!$B$2:$C$46,2,0)</f>
        <v>30</v>
      </c>
      <c r="P482" s="12" t="s">
        <v>19</v>
      </c>
      <c r="Q482" s="12">
        <f>VLOOKUP(LEFT(P482,2),基础资料!$B$2:$C$46,2,0)</f>
        <v>9</v>
      </c>
      <c r="R482" s="12"/>
      <c r="S482" s="18" t="s">
        <v>1309</v>
      </c>
      <c r="T482" s="12" t="e">
        <f>VLOOKUP(S482,部门!$A$2:$B$49,2,0)</f>
        <v>#N/A</v>
      </c>
      <c r="U482" s="12" t="s">
        <v>451</v>
      </c>
      <c r="V482" s="15"/>
      <c r="W482" s="12" t="e">
        <f>IF(LEFT(V482,1)="b",VLOOKUP(V482,固定资产!$B$2:$C$838,2,0),VLOOKUP(VALUE(V482),固定资产!$B$2:$C$838,2,0))</f>
        <v>#N/A</v>
      </c>
      <c r="X482" s="12"/>
      <c r="Y482" s="12" t="e">
        <f>VLOOKUP(X482,供应商!$A$1:$B$1045,2,0)</f>
        <v>#N/A</v>
      </c>
      <c r="Z482" s="12" t="s">
        <v>1316</v>
      </c>
      <c r="AA482" s="12"/>
      <c r="AB482" s="12"/>
      <c r="AC482" s="12"/>
      <c r="AD482" s="12" t="s">
        <v>1333</v>
      </c>
    </row>
    <row r="483" spans="1:30" ht="14.25" x14ac:dyDescent="0.15">
      <c r="A483" s="12">
        <v>482</v>
      </c>
      <c r="B483" s="12">
        <v>0.37</v>
      </c>
      <c r="C483" s="12" t="s">
        <v>1347</v>
      </c>
      <c r="D483" s="12" t="s">
        <v>1348</v>
      </c>
      <c r="E483" s="12"/>
      <c r="F483" s="12" t="s">
        <v>1349</v>
      </c>
      <c r="G483">
        <v>11610</v>
      </c>
      <c r="H483" s="12" t="s">
        <v>2056</v>
      </c>
      <c r="I483" s="12">
        <f>VLOOKUP(H483,基础资料!$A$2:$C$46,3,0)</f>
        <v>12</v>
      </c>
      <c r="J483" s="12" t="s">
        <v>18</v>
      </c>
      <c r="K483" s="12">
        <f>VLOOKUP(MID(J483,4,12),基础资料!$A$2:$C$46,3,0)</f>
        <v>9</v>
      </c>
      <c r="L483" s="12" t="s">
        <v>20</v>
      </c>
      <c r="M483" s="12">
        <f>VLOOKUP(L483,基础资料!$B$2:$C$46,2,0)</f>
        <v>15</v>
      </c>
      <c r="N483" s="12" t="s">
        <v>1286</v>
      </c>
      <c r="O483" s="12">
        <f>VLOOKUP(LEFT(N483,2),基础资料!$B$2:$C$46,2,0)</f>
        <v>30</v>
      </c>
      <c r="P483" s="12" t="s">
        <v>19</v>
      </c>
      <c r="Q483" s="12">
        <f>VLOOKUP(LEFT(P483,2),基础资料!$B$2:$C$46,2,0)</f>
        <v>9</v>
      </c>
      <c r="R483" s="12"/>
      <c r="S483" s="18" t="s">
        <v>1309</v>
      </c>
      <c r="T483" s="12" t="e">
        <f>VLOOKUP(S483,部门!$A$2:$B$49,2,0)</f>
        <v>#N/A</v>
      </c>
      <c r="U483" s="12" t="s">
        <v>451</v>
      </c>
      <c r="V483" s="15"/>
      <c r="W483" s="12" t="e">
        <f>IF(LEFT(V483,1)="b",VLOOKUP(V483,固定资产!$B$2:$C$838,2,0),VLOOKUP(VALUE(V483),固定资产!$B$2:$C$838,2,0))</f>
        <v>#N/A</v>
      </c>
      <c r="X483" s="12"/>
      <c r="Y483" s="12" t="e">
        <f>VLOOKUP(X483,供应商!$A$1:$B$1045,2,0)</f>
        <v>#N/A</v>
      </c>
      <c r="Z483" s="12" t="s">
        <v>1316</v>
      </c>
      <c r="AA483" s="12"/>
      <c r="AB483" s="12"/>
      <c r="AC483" s="12"/>
      <c r="AD483" s="12" t="s">
        <v>1303</v>
      </c>
    </row>
    <row r="484" spans="1:30" ht="14.25" x14ac:dyDescent="0.15">
      <c r="A484" s="12">
        <v>483</v>
      </c>
      <c r="B484" s="12">
        <v>1.1000000000000001</v>
      </c>
      <c r="C484" s="12" t="s">
        <v>1350</v>
      </c>
      <c r="D484" s="12" t="s">
        <v>1351</v>
      </c>
      <c r="E484" s="12"/>
      <c r="F484" s="12"/>
      <c r="G484">
        <v>11610</v>
      </c>
      <c r="H484" s="12"/>
      <c r="I484" s="12" t="e">
        <f>VLOOKUP(H484,基础资料!$A$2:$C$46,3,0)</f>
        <v>#N/A</v>
      </c>
      <c r="J484" s="12" t="s">
        <v>18</v>
      </c>
      <c r="K484" s="12">
        <f>VLOOKUP(MID(J484,4,12),基础资料!$A$2:$C$46,3,0)</f>
        <v>9</v>
      </c>
      <c r="L484" s="12" t="s">
        <v>20</v>
      </c>
      <c r="M484" s="12">
        <f>VLOOKUP(L484,基础资料!$B$2:$C$46,2,0)</f>
        <v>15</v>
      </c>
      <c r="N484" s="12" t="s">
        <v>1286</v>
      </c>
      <c r="O484" s="12">
        <f>VLOOKUP(LEFT(N484,2),基础资料!$B$2:$C$46,2,0)</f>
        <v>30</v>
      </c>
      <c r="P484" s="12" t="s">
        <v>19</v>
      </c>
      <c r="Q484" s="12">
        <f>VLOOKUP(LEFT(P484,2),基础资料!$B$2:$C$46,2,0)</f>
        <v>9</v>
      </c>
      <c r="R484" s="12"/>
      <c r="S484" s="18" t="s">
        <v>1309</v>
      </c>
      <c r="T484" s="12" t="e">
        <f>VLOOKUP(S484,部门!$A$2:$B$49,2,0)</f>
        <v>#N/A</v>
      </c>
      <c r="U484" s="12"/>
      <c r="V484" s="15"/>
      <c r="W484" s="12" t="e">
        <f>IF(LEFT(V484,1)="b",VLOOKUP(V484,固定资产!$B$2:$C$838,2,0),VLOOKUP(VALUE(V484),固定资产!$B$2:$C$838,2,0))</f>
        <v>#N/A</v>
      </c>
      <c r="X484" s="12"/>
      <c r="Y484" s="12" t="e">
        <f>VLOOKUP(X484,供应商!$A$1:$B$1045,2,0)</f>
        <v>#N/A</v>
      </c>
      <c r="Z484" s="12" t="s">
        <v>1302</v>
      </c>
      <c r="AA484" s="12"/>
      <c r="AB484" s="12"/>
      <c r="AC484" s="12"/>
      <c r="AD484" s="12"/>
    </row>
    <row r="485" spans="1:30" ht="14.25" x14ac:dyDescent="0.15">
      <c r="A485" s="12">
        <v>484</v>
      </c>
      <c r="B485" s="12">
        <v>0.37</v>
      </c>
      <c r="C485" s="12" t="s">
        <v>1352</v>
      </c>
      <c r="D485" s="12" t="s">
        <v>1353</v>
      </c>
      <c r="E485" s="12"/>
      <c r="F485" s="12" t="s">
        <v>1354</v>
      </c>
      <c r="G485">
        <v>11610</v>
      </c>
      <c r="H485" s="12" t="s">
        <v>2056</v>
      </c>
      <c r="I485" s="12">
        <f>VLOOKUP(H485,基础资料!$A$2:$C$46,3,0)</f>
        <v>12</v>
      </c>
      <c r="J485" s="12" t="s">
        <v>18</v>
      </c>
      <c r="K485" s="12">
        <f>VLOOKUP(MID(J485,4,12),基础资料!$A$2:$C$46,3,0)</f>
        <v>9</v>
      </c>
      <c r="L485" s="12" t="s">
        <v>20</v>
      </c>
      <c r="M485" s="12">
        <f>VLOOKUP(L485,基础资料!$B$2:$C$46,2,0)</f>
        <v>15</v>
      </c>
      <c r="N485" s="12" t="s">
        <v>1286</v>
      </c>
      <c r="O485" s="12">
        <f>VLOOKUP(LEFT(N485,2),基础资料!$B$2:$C$46,2,0)</f>
        <v>30</v>
      </c>
      <c r="P485" s="12" t="s">
        <v>19</v>
      </c>
      <c r="Q485" s="12">
        <f>VLOOKUP(LEFT(P485,2),基础资料!$B$2:$C$46,2,0)</f>
        <v>9</v>
      </c>
      <c r="R485" s="12"/>
      <c r="S485" s="18" t="s">
        <v>1309</v>
      </c>
      <c r="T485" s="12" t="e">
        <f>VLOOKUP(S485,部门!$A$2:$B$49,2,0)</f>
        <v>#N/A</v>
      </c>
      <c r="U485" s="12" t="s">
        <v>451</v>
      </c>
      <c r="V485" s="15"/>
      <c r="W485" s="12" t="e">
        <f>IF(LEFT(V485,1)="b",VLOOKUP(V485,固定资产!$B$2:$C$838,2,0),VLOOKUP(VALUE(V485),固定资产!$B$2:$C$838,2,0))</f>
        <v>#N/A</v>
      </c>
      <c r="X485" s="12"/>
      <c r="Y485" s="12" t="e">
        <f>VLOOKUP(X485,供应商!$A$1:$B$1045,2,0)</f>
        <v>#N/A</v>
      </c>
      <c r="Z485" s="12" t="s">
        <v>1316</v>
      </c>
      <c r="AA485" s="12"/>
      <c r="AB485" s="12"/>
      <c r="AC485" s="12"/>
      <c r="AD485" s="12" t="s">
        <v>1303</v>
      </c>
    </row>
    <row r="486" spans="1:30" ht="14.25" x14ac:dyDescent="0.15">
      <c r="A486" s="12">
        <v>485</v>
      </c>
      <c r="B486" s="12">
        <v>2.2000000000000002</v>
      </c>
      <c r="C486" s="12" t="s">
        <v>1355</v>
      </c>
      <c r="D486" s="12" t="s">
        <v>1356</v>
      </c>
      <c r="E486" s="12"/>
      <c r="F486" s="12" t="s">
        <v>1357</v>
      </c>
      <c r="G486">
        <v>11610</v>
      </c>
      <c r="H486" s="12" t="s">
        <v>2056</v>
      </c>
      <c r="I486" s="12">
        <f>VLOOKUP(H486,基础资料!$A$2:$C$46,3,0)</f>
        <v>12</v>
      </c>
      <c r="J486" s="12" t="s">
        <v>18</v>
      </c>
      <c r="K486" s="12">
        <f>VLOOKUP(MID(J486,4,12),基础资料!$A$2:$C$46,3,0)</f>
        <v>9</v>
      </c>
      <c r="L486" s="12" t="s">
        <v>20</v>
      </c>
      <c r="M486" s="12">
        <f>VLOOKUP(L486,基础资料!$B$2:$C$46,2,0)</f>
        <v>15</v>
      </c>
      <c r="N486" s="12" t="s">
        <v>1286</v>
      </c>
      <c r="O486" s="12">
        <f>VLOOKUP(LEFT(N486,2),基础资料!$B$2:$C$46,2,0)</f>
        <v>30</v>
      </c>
      <c r="P486" s="12" t="s">
        <v>19</v>
      </c>
      <c r="Q486" s="12">
        <f>VLOOKUP(LEFT(P486,2),基础资料!$B$2:$C$46,2,0)</f>
        <v>9</v>
      </c>
      <c r="R486" s="12"/>
      <c r="S486" s="18" t="s">
        <v>1309</v>
      </c>
      <c r="T486" s="12" t="e">
        <f>VLOOKUP(S486,部门!$A$2:$B$49,2,0)</f>
        <v>#N/A</v>
      </c>
      <c r="U486" s="12" t="s">
        <v>451</v>
      </c>
      <c r="V486" s="15"/>
      <c r="W486" s="12" t="e">
        <f>IF(LEFT(V486,1)="b",VLOOKUP(V486,固定资产!$B$2:$C$838,2,0),VLOOKUP(VALUE(V486),固定资产!$B$2:$C$838,2,0))</f>
        <v>#N/A</v>
      </c>
      <c r="X486" s="12"/>
      <c r="Y486" s="12" t="e">
        <f>VLOOKUP(X486,供应商!$A$1:$B$1045,2,0)</f>
        <v>#N/A</v>
      </c>
      <c r="Z486" s="12" t="s">
        <v>1316</v>
      </c>
      <c r="AA486" s="12"/>
      <c r="AB486" s="12"/>
      <c r="AC486" s="12"/>
      <c r="AD486" s="12" t="s">
        <v>1303</v>
      </c>
    </row>
    <row r="487" spans="1:30" ht="14.25" x14ac:dyDescent="0.15">
      <c r="A487" s="12">
        <v>486</v>
      </c>
      <c r="B487" s="12">
        <v>2.2000000000000002</v>
      </c>
      <c r="C487" s="12" t="s">
        <v>1358</v>
      </c>
      <c r="D487" s="12" t="s">
        <v>1359</v>
      </c>
      <c r="E487" s="12"/>
      <c r="F487" s="12" t="s">
        <v>1360</v>
      </c>
      <c r="G487">
        <v>11610</v>
      </c>
      <c r="H487" s="12" t="s">
        <v>2056</v>
      </c>
      <c r="I487" s="12">
        <f>VLOOKUP(H487,基础资料!$A$2:$C$46,3,0)</f>
        <v>12</v>
      </c>
      <c r="J487" s="12" t="s">
        <v>18</v>
      </c>
      <c r="K487" s="12">
        <f>VLOOKUP(MID(J487,4,12),基础资料!$A$2:$C$46,3,0)</f>
        <v>9</v>
      </c>
      <c r="L487" s="12" t="s">
        <v>20</v>
      </c>
      <c r="M487" s="12">
        <f>VLOOKUP(L487,基础资料!$B$2:$C$46,2,0)</f>
        <v>15</v>
      </c>
      <c r="N487" s="12" t="s">
        <v>1286</v>
      </c>
      <c r="O487" s="12">
        <f>VLOOKUP(LEFT(N487,2),基础资料!$B$2:$C$46,2,0)</f>
        <v>30</v>
      </c>
      <c r="P487" s="12" t="s">
        <v>19</v>
      </c>
      <c r="Q487" s="12">
        <f>VLOOKUP(LEFT(P487,2),基础资料!$B$2:$C$46,2,0)</f>
        <v>9</v>
      </c>
      <c r="R487" s="12"/>
      <c r="S487" s="18" t="s">
        <v>1309</v>
      </c>
      <c r="T487" s="12" t="e">
        <f>VLOOKUP(S487,部门!$A$2:$B$49,2,0)</f>
        <v>#N/A</v>
      </c>
      <c r="U487" s="12" t="s">
        <v>451</v>
      </c>
      <c r="V487" s="15"/>
      <c r="W487" s="12" t="e">
        <f>IF(LEFT(V487,1)="b",VLOOKUP(V487,固定资产!$B$2:$C$838,2,0),VLOOKUP(VALUE(V487),固定资产!$B$2:$C$838,2,0))</f>
        <v>#N/A</v>
      </c>
      <c r="X487" s="12"/>
      <c r="Y487" s="12" t="e">
        <f>VLOOKUP(X487,供应商!$A$1:$B$1045,2,0)</f>
        <v>#N/A</v>
      </c>
      <c r="Z487" s="12" t="s">
        <v>1316</v>
      </c>
      <c r="AA487" s="12"/>
      <c r="AB487" s="12"/>
      <c r="AC487" s="12"/>
      <c r="AD487" s="12" t="s">
        <v>1303</v>
      </c>
    </row>
    <row r="488" spans="1:30" ht="14.25" x14ac:dyDescent="0.15">
      <c r="A488" s="12">
        <v>487</v>
      </c>
      <c r="B488" s="12">
        <v>0</v>
      </c>
      <c r="C488" s="12" t="s">
        <v>1361</v>
      </c>
      <c r="D488" s="12" t="s">
        <v>1362</v>
      </c>
      <c r="E488" s="12"/>
      <c r="F488" s="12" t="s">
        <v>1363</v>
      </c>
      <c r="G488">
        <v>11610</v>
      </c>
      <c r="H488" s="12" t="s">
        <v>2056</v>
      </c>
      <c r="I488" s="12">
        <f>VLOOKUP(H488,基础资料!$A$2:$C$46,3,0)</f>
        <v>12</v>
      </c>
      <c r="J488" s="12" t="s">
        <v>18</v>
      </c>
      <c r="K488" s="12">
        <f>VLOOKUP(MID(J488,4,12),基础资料!$A$2:$C$46,3,0)</f>
        <v>9</v>
      </c>
      <c r="L488" s="12" t="s">
        <v>20</v>
      </c>
      <c r="M488" s="12">
        <f>VLOOKUP(L488,基础资料!$B$2:$C$46,2,0)</f>
        <v>15</v>
      </c>
      <c r="N488" s="12" t="s">
        <v>1286</v>
      </c>
      <c r="O488" s="12">
        <f>VLOOKUP(LEFT(N488,2),基础资料!$B$2:$C$46,2,0)</f>
        <v>30</v>
      </c>
      <c r="P488" s="12" t="s">
        <v>19</v>
      </c>
      <c r="Q488" s="12">
        <f>VLOOKUP(LEFT(P488,2),基础资料!$B$2:$C$46,2,0)</f>
        <v>9</v>
      </c>
      <c r="R488" s="12"/>
      <c r="S488" s="18" t="s">
        <v>1309</v>
      </c>
      <c r="T488" s="12" t="e">
        <f>VLOOKUP(S488,部门!$A$2:$B$49,2,0)</f>
        <v>#N/A</v>
      </c>
      <c r="U488" s="12" t="s">
        <v>451</v>
      </c>
      <c r="V488" s="15"/>
      <c r="W488" s="12" t="e">
        <f>IF(LEFT(V488,1)="b",VLOOKUP(V488,固定资产!$B$2:$C$838,2,0),VLOOKUP(VALUE(V488),固定资产!$B$2:$C$838,2,0))</f>
        <v>#N/A</v>
      </c>
      <c r="X488" s="12"/>
      <c r="Y488" s="12" t="e">
        <f>VLOOKUP(X488,供应商!$A$1:$B$1045,2,0)</f>
        <v>#N/A</v>
      </c>
      <c r="Z488" s="12" t="s">
        <v>1316</v>
      </c>
      <c r="AA488" s="12"/>
      <c r="AB488" s="12"/>
      <c r="AC488" s="12"/>
      <c r="AD488" s="12" t="s">
        <v>1364</v>
      </c>
    </row>
    <row r="489" spans="1:30" ht="14.25" x14ac:dyDescent="0.15">
      <c r="A489" s="12">
        <v>488</v>
      </c>
      <c r="B489" s="12">
        <v>0</v>
      </c>
      <c r="C489" s="12" t="s">
        <v>1365</v>
      </c>
      <c r="D489" s="12" t="s">
        <v>1366</v>
      </c>
      <c r="E489" s="12"/>
      <c r="F489" s="12" t="s">
        <v>1367</v>
      </c>
      <c r="G489">
        <v>11610</v>
      </c>
      <c r="H489" s="12" t="s">
        <v>2056</v>
      </c>
      <c r="I489" s="12">
        <f>VLOOKUP(H489,基础资料!$A$2:$C$46,3,0)</f>
        <v>12</v>
      </c>
      <c r="J489" s="12" t="s">
        <v>18</v>
      </c>
      <c r="K489" s="12">
        <f>VLOOKUP(MID(J489,4,12),基础资料!$A$2:$C$46,3,0)</f>
        <v>9</v>
      </c>
      <c r="L489" s="12" t="s">
        <v>20</v>
      </c>
      <c r="M489" s="12">
        <f>VLOOKUP(L489,基础资料!$B$2:$C$46,2,0)</f>
        <v>15</v>
      </c>
      <c r="N489" s="12" t="s">
        <v>1286</v>
      </c>
      <c r="O489" s="12">
        <f>VLOOKUP(LEFT(N489,2),基础资料!$B$2:$C$46,2,0)</f>
        <v>30</v>
      </c>
      <c r="P489" s="12" t="s">
        <v>19</v>
      </c>
      <c r="Q489" s="12">
        <f>VLOOKUP(LEFT(P489,2),基础资料!$B$2:$C$46,2,0)</f>
        <v>9</v>
      </c>
      <c r="R489" s="12"/>
      <c r="S489" s="18" t="s">
        <v>1309</v>
      </c>
      <c r="T489" s="12" t="e">
        <f>VLOOKUP(S489,部门!$A$2:$B$49,2,0)</f>
        <v>#N/A</v>
      </c>
      <c r="U489" s="12" t="s">
        <v>451</v>
      </c>
      <c r="V489" s="15"/>
      <c r="W489" s="12" t="e">
        <f>IF(LEFT(V489,1)="b",VLOOKUP(V489,固定资产!$B$2:$C$838,2,0),VLOOKUP(VALUE(V489),固定资产!$B$2:$C$838,2,0))</f>
        <v>#N/A</v>
      </c>
      <c r="X489" s="12"/>
      <c r="Y489" s="12" t="e">
        <f>VLOOKUP(X489,供应商!$A$1:$B$1045,2,0)</f>
        <v>#N/A</v>
      </c>
      <c r="Z489" s="12" t="s">
        <v>1316</v>
      </c>
      <c r="AA489" s="12"/>
      <c r="AB489" s="12"/>
      <c r="AC489" s="12"/>
      <c r="AD489" s="12" t="s">
        <v>1368</v>
      </c>
    </row>
    <row r="490" spans="1:30" ht="14.25" x14ac:dyDescent="0.15">
      <c r="A490" s="12">
        <v>489</v>
      </c>
      <c r="B490" s="12">
        <v>0</v>
      </c>
      <c r="C490" s="12" t="s">
        <v>1369</v>
      </c>
      <c r="D490" s="12" t="s">
        <v>1366</v>
      </c>
      <c r="E490" s="12"/>
      <c r="F490" s="12" t="s">
        <v>1370</v>
      </c>
      <c r="G490">
        <v>11610</v>
      </c>
      <c r="H490" s="12" t="s">
        <v>2056</v>
      </c>
      <c r="I490" s="12">
        <f>VLOOKUP(H490,基础资料!$A$2:$C$46,3,0)</f>
        <v>12</v>
      </c>
      <c r="J490" s="12" t="s">
        <v>18</v>
      </c>
      <c r="K490" s="12">
        <f>VLOOKUP(MID(J490,4,12),基础资料!$A$2:$C$46,3,0)</f>
        <v>9</v>
      </c>
      <c r="L490" s="12" t="s">
        <v>20</v>
      </c>
      <c r="M490" s="12">
        <f>VLOOKUP(L490,基础资料!$B$2:$C$46,2,0)</f>
        <v>15</v>
      </c>
      <c r="N490" s="12" t="s">
        <v>1286</v>
      </c>
      <c r="O490" s="12">
        <f>VLOOKUP(LEFT(N490,2),基础资料!$B$2:$C$46,2,0)</f>
        <v>30</v>
      </c>
      <c r="P490" s="12" t="s">
        <v>19</v>
      </c>
      <c r="Q490" s="12">
        <f>VLOOKUP(LEFT(P490,2),基础资料!$B$2:$C$46,2,0)</f>
        <v>9</v>
      </c>
      <c r="R490" s="12"/>
      <c r="S490" s="18" t="s">
        <v>1309</v>
      </c>
      <c r="T490" s="12" t="e">
        <f>VLOOKUP(S490,部门!$A$2:$B$49,2,0)</f>
        <v>#N/A</v>
      </c>
      <c r="U490" s="12" t="s">
        <v>451</v>
      </c>
      <c r="V490" s="15"/>
      <c r="W490" s="12" t="e">
        <f>IF(LEFT(V490,1)="b",VLOOKUP(V490,固定资产!$B$2:$C$838,2,0),VLOOKUP(VALUE(V490),固定资产!$B$2:$C$838,2,0))</f>
        <v>#N/A</v>
      </c>
      <c r="X490" s="12"/>
      <c r="Y490" s="12" t="e">
        <f>VLOOKUP(X490,供应商!$A$1:$B$1045,2,0)</f>
        <v>#N/A</v>
      </c>
      <c r="Z490" s="12" t="s">
        <v>1316</v>
      </c>
      <c r="AA490" s="12"/>
      <c r="AB490" s="12"/>
      <c r="AC490" s="12"/>
      <c r="AD490" s="12" t="s">
        <v>1368</v>
      </c>
    </row>
    <row r="491" spans="1:30" ht="14.25" x14ac:dyDescent="0.15">
      <c r="A491" s="12">
        <v>490</v>
      </c>
      <c r="B491" s="12">
        <v>0</v>
      </c>
      <c r="C491" s="12" t="s">
        <v>1371</v>
      </c>
      <c r="D491" s="12" t="s">
        <v>1366</v>
      </c>
      <c r="E491" s="12"/>
      <c r="F491" s="12" t="s">
        <v>1372</v>
      </c>
      <c r="G491">
        <v>11610</v>
      </c>
      <c r="H491" s="12" t="s">
        <v>2056</v>
      </c>
      <c r="I491" s="12">
        <f>VLOOKUP(H491,基础资料!$A$2:$C$46,3,0)</f>
        <v>12</v>
      </c>
      <c r="J491" s="12" t="s">
        <v>18</v>
      </c>
      <c r="K491" s="12">
        <f>VLOOKUP(MID(J491,4,12),基础资料!$A$2:$C$46,3,0)</f>
        <v>9</v>
      </c>
      <c r="L491" s="12" t="s">
        <v>20</v>
      </c>
      <c r="M491" s="12">
        <f>VLOOKUP(L491,基础资料!$B$2:$C$46,2,0)</f>
        <v>15</v>
      </c>
      <c r="N491" s="12" t="s">
        <v>1286</v>
      </c>
      <c r="O491" s="12">
        <f>VLOOKUP(LEFT(N491,2),基础资料!$B$2:$C$46,2,0)</f>
        <v>30</v>
      </c>
      <c r="P491" s="12" t="s">
        <v>19</v>
      </c>
      <c r="Q491" s="12">
        <f>VLOOKUP(LEFT(P491,2),基础资料!$B$2:$C$46,2,0)</f>
        <v>9</v>
      </c>
      <c r="R491" s="12"/>
      <c r="S491" s="18" t="s">
        <v>1309</v>
      </c>
      <c r="T491" s="12" t="e">
        <f>VLOOKUP(S491,部门!$A$2:$B$49,2,0)</f>
        <v>#N/A</v>
      </c>
      <c r="U491" s="12" t="s">
        <v>451</v>
      </c>
      <c r="V491" s="15"/>
      <c r="W491" s="12" t="e">
        <f>IF(LEFT(V491,1)="b",VLOOKUP(V491,固定资产!$B$2:$C$838,2,0),VLOOKUP(VALUE(V491),固定资产!$B$2:$C$838,2,0))</f>
        <v>#N/A</v>
      </c>
      <c r="X491" s="12"/>
      <c r="Y491" s="12" t="e">
        <f>VLOOKUP(X491,供应商!$A$1:$B$1045,2,0)</f>
        <v>#N/A</v>
      </c>
      <c r="Z491" s="12" t="s">
        <v>1316</v>
      </c>
      <c r="AA491" s="12"/>
      <c r="AB491" s="12"/>
      <c r="AC491" s="12"/>
      <c r="AD491" s="12" t="s">
        <v>1368</v>
      </c>
    </row>
    <row r="492" spans="1:30" ht="14.25" x14ac:dyDescent="0.15">
      <c r="A492" s="12">
        <v>491</v>
      </c>
      <c r="B492" s="12">
        <v>0</v>
      </c>
      <c r="C492" s="12" t="s">
        <v>1373</v>
      </c>
      <c r="D492" s="12" t="s">
        <v>1374</v>
      </c>
      <c r="E492" s="12"/>
      <c r="F492" s="12" t="s">
        <v>1375</v>
      </c>
      <c r="G492">
        <v>11610</v>
      </c>
      <c r="H492" s="12" t="s">
        <v>2056</v>
      </c>
      <c r="I492" s="12">
        <f>VLOOKUP(H492,基础资料!$A$2:$C$46,3,0)</f>
        <v>12</v>
      </c>
      <c r="J492" s="12" t="s">
        <v>18</v>
      </c>
      <c r="K492" s="12">
        <f>VLOOKUP(MID(J492,4,12),基础资料!$A$2:$C$46,3,0)</f>
        <v>9</v>
      </c>
      <c r="L492" s="12" t="s">
        <v>20</v>
      </c>
      <c r="M492" s="12">
        <f>VLOOKUP(L492,基础资料!$B$2:$C$46,2,0)</f>
        <v>15</v>
      </c>
      <c r="N492" s="12" t="s">
        <v>1286</v>
      </c>
      <c r="O492" s="12">
        <f>VLOOKUP(LEFT(N492,2),基础资料!$B$2:$C$46,2,0)</f>
        <v>30</v>
      </c>
      <c r="P492" s="12" t="s">
        <v>19</v>
      </c>
      <c r="Q492" s="12">
        <f>VLOOKUP(LEFT(P492,2),基础资料!$B$2:$C$46,2,0)</f>
        <v>9</v>
      </c>
      <c r="R492" s="12"/>
      <c r="S492" s="18" t="s">
        <v>1309</v>
      </c>
      <c r="T492" s="12" t="e">
        <f>VLOOKUP(S492,部门!$A$2:$B$49,2,0)</f>
        <v>#N/A</v>
      </c>
      <c r="U492" s="12" t="s">
        <v>451</v>
      </c>
      <c r="V492" s="15"/>
      <c r="W492" s="12" t="e">
        <f>IF(LEFT(V492,1)="b",VLOOKUP(V492,固定资产!$B$2:$C$838,2,0),VLOOKUP(VALUE(V492),固定资产!$B$2:$C$838,2,0))</f>
        <v>#N/A</v>
      </c>
      <c r="X492" s="12"/>
      <c r="Y492" s="12" t="e">
        <f>VLOOKUP(X492,供应商!$A$1:$B$1045,2,0)</f>
        <v>#N/A</v>
      </c>
      <c r="Z492" s="12" t="s">
        <v>1316</v>
      </c>
      <c r="AA492" s="12"/>
      <c r="AB492" s="12"/>
      <c r="AC492" s="12"/>
      <c r="AD492" s="12" t="s">
        <v>1376</v>
      </c>
    </row>
    <row r="493" spans="1:30" ht="14.25" x14ac:dyDescent="0.15">
      <c r="A493" s="12">
        <v>492</v>
      </c>
      <c r="B493" s="12">
        <v>0</v>
      </c>
      <c r="C493" s="12" t="s">
        <v>1377</v>
      </c>
      <c r="D493" s="12" t="s">
        <v>1378</v>
      </c>
      <c r="E493" s="12"/>
      <c r="F493" s="12" t="s">
        <v>1379</v>
      </c>
      <c r="G493">
        <v>11610</v>
      </c>
      <c r="H493" s="12" t="s">
        <v>2056</v>
      </c>
      <c r="I493" s="12">
        <f>VLOOKUP(H493,基础资料!$A$2:$C$46,3,0)</f>
        <v>12</v>
      </c>
      <c r="J493" s="12" t="s">
        <v>18</v>
      </c>
      <c r="K493" s="12">
        <f>VLOOKUP(MID(J493,4,12),基础资料!$A$2:$C$46,3,0)</f>
        <v>9</v>
      </c>
      <c r="L493" s="12" t="s">
        <v>20</v>
      </c>
      <c r="M493" s="12">
        <f>VLOOKUP(L493,基础资料!$B$2:$C$46,2,0)</f>
        <v>15</v>
      </c>
      <c r="N493" s="12" t="s">
        <v>1286</v>
      </c>
      <c r="O493" s="12">
        <f>VLOOKUP(LEFT(N493,2),基础资料!$B$2:$C$46,2,0)</f>
        <v>30</v>
      </c>
      <c r="P493" s="12" t="s">
        <v>19</v>
      </c>
      <c r="Q493" s="12">
        <f>VLOOKUP(LEFT(P493,2),基础资料!$B$2:$C$46,2,0)</f>
        <v>9</v>
      </c>
      <c r="R493" s="12"/>
      <c r="S493" s="18" t="s">
        <v>1309</v>
      </c>
      <c r="T493" s="12" t="e">
        <f>VLOOKUP(S493,部门!$A$2:$B$49,2,0)</f>
        <v>#N/A</v>
      </c>
      <c r="U493" s="12" t="s">
        <v>451</v>
      </c>
      <c r="V493" s="15"/>
      <c r="W493" s="12" t="e">
        <f>IF(LEFT(V493,1)="b",VLOOKUP(V493,固定资产!$B$2:$C$838,2,0),VLOOKUP(VALUE(V493),固定资产!$B$2:$C$838,2,0))</f>
        <v>#N/A</v>
      </c>
      <c r="X493" s="12"/>
      <c r="Y493" s="12" t="e">
        <f>VLOOKUP(X493,供应商!$A$1:$B$1045,2,0)</f>
        <v>#N/A</v>
      </c>
      <c r="Z493" s="12" t="s">
        <v>1316</v>
      </c>
      <c r="AA493" s="12"/>
      <c r="AB493" s="12"/>
      <c r="AC493" s="12"/>
      <c r="AD493" s="12" t="s">
        <v>1376</v>
      </c>
    </row>
    <row r="494" spans="1:30" ht="14.25" x14ac:dyDescent="0.15">
      <c r="A494" s="12">
        <v>493</v>
      </c>
      <c r="B494" s="12">
        <v>0</v>
      </c>
      <c r="C494" s="12" t="s">
        <v>1380</v>
      </c>
      <c r="D494" s="12" t="s">
        <v>1378</v>
      </c>
      <c r="E494" s="12"/>
      <c r="F494" s="12" t="s">
        <v>1381</v>
      </c>
      <c r="G494">
        <v>11610</v>
      </c>
      <c r="H494" s="12" t="s">
        <v>2056</v>
      </c>
      <c r="I494" s="12">
        <f>VLOOKUP(H494,基础资料!$A$2:$C$46,3,0)</f>
        <v>12</v>
      </c>
      <c r="J494" s="12" t="s">
        <v>18</v>
      </c>
      <c r="K494" s="12">
        <f>VLOOKUP(MID(J494,4,12),基础资料!$A$2:$C$46,3,0)</f>
        <v>9</v>
      </c>
      <c r="L494" s="12" t="s">
        <v>20</v>
      </c>
      <c r="M494" s="12">
        <f>VLOOKUP(L494,基础资料!$B$2:$C$46,2,0)</f>
        <v>15</v>
      </c>
      <c r="N494" s="12" t="s">
        <v>1286</v>
      </c>
      <c r="O494" s="12">
        <f>VLOOKUP(LEFT(N494,2),基础资料!$B$2:$C$46,2,0)</f>
        <v>30</v>
      </c>
      <c r="P494" s="12" t="s">
        <v>19</v>
      </c>
      <c r="Q494" s="12">
        <f>VLOOKUP(LEFT(P494,2),基础资料!$B$2:$C$46,2,0)</f>
        <v>9</v>
      </c>
      <c r="R494" s="12"/>
      <c r="S494" s="18" t="s">
        <v>1309</v>
      </c>
      <c r="T494" s="12" t="e">
        <f>VLOOKUP(S494,部门!$A$2:$B$49,2,0)</f>
        <v>#N/A</v>
      </c>
      <c r="U494" s="12" t="s">
        <v>451</v>
      </c>
      <c r="V494" s="15"/>
      <c r="W494" s="12" t="e">
        <f>IF(LEFT(V494,1)="b",VLOOKUP(V494,固定资产!$B$2:$C$838,2,0),VLOOKUP(VALUE(V494),固定资产!$B$2:$C$838,2,0))</f>
        <v>#N/A</v>
      </c>
      <c r="X494" s="12"/>
      <c r="Y494" s="12" t="e">
        <f>VLOOKUP(X494,供应商!$A$1:$B$1045,2,0)</f>
        <v>#N/A</v>
      </c>
      <c r="Z494" s="12" t="s">
        <v>1316</v>
      </c>
      <c r="AA494" s="12"/>
      <c r="AB494" s="12"/>
      <c r="AC494" s="12"/>
      <c r="AD494" s="12" t="s">
        <v>1376</v>
      </c>
    </row>
    <row r="495" spans="1:30" ht="14.25" x14ac:dyDescent="0.15">
      <c r="A495" s="12">
        <v>494</v>
      </c>
      <c r="B495" s="12">
        <v>0</v>
      </c>
      <c r="C495" s="12" t="s">
        <v>1382</v>
      </c>
      <c r="D495" s="12" t="s">
        <v>1383</v>
      </c>
      <c r="E495" s="12"/>
      <c r="F495" s="12" t="s">
        <v>1384</v>
      </c>
      <c r="G495">
        <v>11610</v>
      </c>
      <c r="H495" s="12" t="s">
        <v>2056</v>
      </c>
      <c r="I495" s="12">
        <f>VLOOKUP(H495,基础资料!$A$2:$C$46,3,0)</f>
        <v>12</v>
      </c>
      <c r="J495" s="12" t="s">
        <v>18</v>
      </c>
      <c r="K495" s="12">
        <f>VLOOKUP(MID(J495,4,12),基础资料!$A$2:$C$46,3,0)</f>
        <v>9</v>
      </c>
      <c r="L495" s="12" t="s">
        <v>20</v>
      </c>
      <c r="M495" s="12">
        <f>VLOOKUP(L495,基础资料!$B$2:$C$46,2,0)</f>
        <v>15</v>
      </c>
      <c r="N495" s="12" t="s">
        <v>1286</v>
      </c>
      <c r="O495" s="12">
        <f>VLOOKUP(LEFT(N495,2),基础资料!$B$2:$C$46,2,0)</f>
        <v>30</v>
      </c>
      <c r="P495" s="12" t="s">
        <v>19</v>
      </c>
      <c r="Q495" s="12">
        <f>VLOOKUP(LEFT(P495,2),基础资料!$B$2:$C$46,2,0)</f>
        <v>9</v>
      </c>
      <c r="R495" s="12"/>
      <c r="S495" s="18" t="s">
        <v>1309</v>
      </c>
      <c r="T495" s="12" t="e">
        <f>VLOOKUP(S495,部门!$A$2:$B$49,2,0)</f>
        <v>#N/A</v>
      </c>
      <c r="U495" s="12" t="s">
        <v>451</v>
      </c>
      <c r="V495" s="15"/>
      <c r="W495" s="12" t="e">
        <f>IF(LEFT(V495,1)="b",VLOOKUP(V495,固定资产!$B$2:$C$838,2,0),VLOOKUP(VALUE(V495),固定资产!$B$2:$C$838,2,0))</f>
        <v>#N/A</v>
      </c>
      <c r="X495" s="12"/>
      <c r="Y495" s="12" t="e">
        <f>VLOOKUP(X495,供应商!$A$1:$B$1045,2,0)</f>
        <v>#N/A</v>
      </c>
      <c r="Z495" s="12" t="s">
        <v>1316</v>
      </c>
      <c r="AA495" s="12"/>
      <c r="AB495" s="12"/>
      <c r="AC495" s="12"/>
      <c r="AD495" s="12" t="s">
        <v>1376</v>
      </c>
    </row>
    <row r="496" spans="1:30" ht="14.25" x14ac:dyDescent="0.15">
      <c r="A496" s="12">
        <v>495</v>
      </c>
      <c r="B496" s="12">
        <v>0</v>
      </c>
      <c r="C496" s="12" t="s">
        <v>1385</v>
      </c>
      <c r="D496" s="12" t="s">
        <v>1386</v>
      </c>
      <c r="E496" s="12"/>
      <c r="F496" s="12" t="s">
        <v>1387</v>
      </c>
      <c r="G496">
        <v>11610</v>
      </c>
      <c r="H496" s="12" t="s">
        <v>2056</v>
      </c>
      <c r="I496" s="12">
        <f>VLOOKUP(H496,基础资料!$A$2:$C$46,3,0)</f>
        <v>12</v>
      </c>
      <c r="J496" s="12" t="s">
        <v>18</v>
      </c>
      <c r="K496" s="12">
        <f>VLOOKUP(MID(J496,4,12),基础资料!$A$2:$C$46,3,0)</f>
        <v>9</v>
      </c>
      <c r="L496" s="12" t="s">
        <v>20</v>
      </c>
      <c r="M496" s="12">
        <f>VLOOKUP(L496,基础资料!$B$2:$C$46,2,0)</f>
        <v>15</v>
      </c>
      <c r="N496" s="12" t="s">
        <v>1286</v>
      </c>
      <c r="O496" s="12">
        <f>VLOOKUP(LEFT(N496,2),基础资料!$B$2:$C$46,2,0)</f>
        <v>30</v>
      </c>
      <c r="P496" s="12" t="s">
        <v>19</v>
      </c>
      <c r="Q496" s="12">
        <f>VLOOKUP(LEFT(P496,2),基础资料!$B$2:$C$46,2,0)</f>
        <v>9</v>
      </c>
      <c r="R496" s="12"/>
      <c r="S496" s="18" t="s">
        <v>1309</v>
      </c>
      <c r="T496" s="12" t="e">
        <f>VLOOKUP(S496,部门!$A$2:$B$49,2,0)</f>
        <v>#N/A</v>
      </c>
      <c r="U496" s="12" t="s">
        <v>451</v>
      </c>
      <c r="V496" s="15"/>
      <c r="W496" s="12" t="e">
        <f>IF(LEFT(V496,1)="b",VLOOKUP(V496,固定资产!$B$2:$C$838,2,0),VLOOKUP(VALUE(V496),固定资产!$B$2:$C$838,2,0))</f>
        <v>#N/A</v>
      </c>
      <c r="X496" s="12"/>
      <c r="Y496" s="12" t="e">
        <f>VLOOKUP(X496,供应商!$A$1:$B$1045,2,0)</f>
        <v>#N/A</v>
      </c>
      <c r="Z496" s="12" t="s">
        <v>1316</v>
      </c>
      <c r="AA496" s="12"/>
      <c r="AB496" s="12"/>
      <c r="AC496" s="12"/>
      <c r="AD496" s="12" t="s">
        <v>1376</v>
      </c>
    </row>
    <row r="497" spans="1:30" ht="14.25" x14ac:dyDescent="0.15">
      <c r="A497" s="12">
        <v>496</v>
      </c>
      <c r="B497" s="12">
        <v>0</v>
      </c>
      <c r="C497" s="12" t="s">
        <v>1388</v>
      </c>
      <c r="D497" s="12" t="s">
        <v>1389</v>
      </c>
      <c r="E497" s="12"/>
      <c r="F497" s="12" t="s">
        <v>1390</v>
      </c>
      <c r="G497">
        <v>11610</v>
      </c>
      <c r="H497" s="12" t="s">
        <v>2056</v>
      </c>
      <c r="I497" s="12">
        <f>VLOOKUP(H497,基础资料!$A$2:$C$46,3,0)</f>
        <v>12</v>
      </c>
      <c r="J497" s="12" t="s">
        <v>18</v>
      </c>
      <c r="K497" s="12">
        <f>VLOOKUP(MID(J497,4,12),基础资料!$A$2:$C$46,3,0)</f>
        <v>9</v>
      </c>
      <c r="L497" s="12" t="s">
        <v>20</v>
      </c>
      <c r="M497" s="12">
        <f>VLOOKUP(L497,基础资料!$B$2:$C$46,2,0)</f>
        <v>15</v>
      </c>
      <c r="N497" s="12" t="s">
        <v>1286</v>
      </c>
      <c r="O497" s="12">
        <f>VLOOKUP(LEFT(N497,2),基础资料!$B$2:$C$46,2,0)</f>
        <v>30</v>
      </c>
      <c r="P497" s="12" t="s">
        <v>19</v>
      </c>
      <c r="Q497" s="12">
        <f>VLOOKUP(LEFT(P497,2),基础资料!$B$2:$C$46,2,0)</f>
        <v>9</v>
      </c>
      <c r="R497" s="12"/>
      <c r="S497" s="18" t="s">
        <v>1309</v>
      </c>
      <c r="T497" s="12" t="e">
        <f>VLOOKUP(S497,部门!$A$2:$B$49,2,0)</f>
        <v>#N/A</v>
      </c>
      <c r="U497" s="12" t="s">
        <v>451</v>
      </c>
      <c r="V497" s="15"/>
      <c r="W497" s="12" t="e">
        <f>IF(LEFT(V497,1)="b",VLOOKUP(V497,固定资产!$B$2:$C$838,2,0),VLOOKUP(VALUE(V497),固定资产!$B$2:$C$838,2,0))</f>
        <v>#N/A</v>
      </c>
      <c r="X497" s="12"/>
      <c r="Y497" s="12" t="e">
        <f>VLOOKUP(X497,供应商!$A$1:$B$1045,2,0)</f>
        <v>#N/A</v>
      </c>
      <c r="Z497" s="12" t="s">
        <v>1316</v>
      </c>
      <c r="AA497" s="12"/>
      <c r="AB497" s="12"/>
      <c r="AC497" s="12"/>
      <c r="AD497" s="12" t="s">
        <v>1376</v>
      </c>
    </row>
    <row r="498" spans="1:30" ht="14.25" x14ac:dyDescent="0.15">
      <c r="A498" s="12">
        <v>497</v>
      </c>
      <c r="B498" s="12">
        <v>0</v>
      </c>
      <c r="C498" s="12" t="s">
        <v>1391</v>
      </c>
      <c r="D498" s="12" t="s">
        <v>1392</v>
      </c>
      <c r="E498" s="12"/>
      <c r="F498" s="12" t="s">
        <v>1393</v>
      </c>
      <c r="G498">
        <v>11610</v>
      </c>
      <c r="H498" s="12" t="s">
        <v>2056</v>
      </c>
      <c r="I498" s="12">
        <f>VLOOKUP(H498,基础资料!$A$2:$C$46,3,0)</f>
        <v>12</v>
      </c>
      <c r="J498" s="12" t="s">
        <v>18</v>
      </c>
      <c r="K498" s="12">
        <f>VLOOKUP(MID(J498,4,12),基础资料!$A$2:$C$46,3,0)</f>
        <v>9</v>
      </c>
      <c r="L498" s="12" t="s">
        <v>20</v>
      </c>
      <c r="M498" s="12">
        <f>VLOOKUP(L498,基础资料!$B$2:$C$46,2,0)</f>
        <v>15</v>
      </c>
      <c r="N498" s="12" t="s">
        <v>1286</v>
      </c>
      <c r="O498" s="12">
        <f>VLOOKUP(LEFT(N498,2),基础资料!$B$2:$C$46,2,0)</f>
        <v>30</v>
      </c>
      <c r="P498" s="12" t="s">
        <v>19</v>
      </c>
      <c r="Q498" s="12">
        <f>VLOOKUP(LEFT(P498,2),基础资料!$B$2:$C$46,2,0)</f>
        <v>9</v>
      </c>
      <c r="R498" s="12"/>
      <c r="S498" s="18" t="s">
        <v>1309</v>
      </c>
      <c r="T498" s="12" t="e">
        <f>VLOOKUP(S498,部门!$A$2:$B$49,2,0)</f>
        <v>#N/A</v>
      </c>
      <c r="U498" s="12" t="s">
        <v>62</v>
      </c>
      <c r="V498" s="15"/>
      <c r="W498" s="12" t="e">
        <f>IF(LEFT(V498,1)="b",VLOOKUP(V498,固定资产!$B$2:$C$838,2,0),VLOOKUP(VALUE(V498),固定资产!$B$2:$C$838,2,0))</f>
        <v>#N/A</v>
      </c>
      <c r="X498" s="12"/>
      <c r="Y498" s="12" t="e">
        <f>VLOOKUP(X498,供应商!$A$1:$B$1045,2,0)</f>
        <v>#N/A</v>
      </c>
      <c r="Z498" s="12" t="s">
        <v>157</v>
      </c>
      <c r="AA498" s="12"/>
      <c r="AB498" s="12"/>
      <c r="AC498" s="12"/>
      <c r="AD498" s="12" t="s">
        <v>1394</v>
      </c>
    </row>
    <row r="499" spans="1:30" ht="14.25" x14ac:dyDescent="0.15">
      <c r="A499" s="12">
        <v>498</v>
      </c>
      <c r="B499" s="12">
        <v>0</v>
      </c>
      <c r="C499" s="12" t="s">
        <v>1395</v>
      </c>
      <c r="D499" s="12" t="s">
        <v>1392</v>
      </c>
      <c r="E499" s="12"/>
      <c r="F499" s="12" t="s">
        <v>1396</v>
      </c>
      <c r="G499">
        <v>11610</v>
      </c>
      <c r="H499" s="12" t="s">
        <v>2056</v>
      </c>
      <c r="I499" s="12">
        <f>VLOOKUP(H499,基础资料!$A$2:$C$46,3,0)</f>
        <v>12</v>
      </c>
      <c r="J499" s="12" t="s">
        <v>18</v>
      </c>
      <c r="K499" s="12">
        <f>VLOOKUP(MID(J499,4,12),基础资料!$A$2:$C$46,3,0)</f>
        <v>9</v>
      </c>
      <c r="L499" s="12" t="s">
        <v>20</v>
      </c>
      <c r="M499" s="12">
        <f>VLOOKUP(L499,基础资料!$B$2:$C$46,2,0)</f>
        <v>15</v>
      </c>
      <c r="N499" s="12" t="s">
        <v>1286</v>
      </c>
      <c r="O499" s="12">
        <f>VLOOKUP(LEFT(N499,2),基础资料!$B$2:$C$46,2,0)</f>
        <v>30</v>
      </c>
      <c r="P499" s="12" t="s">
        <v>19</v>
      </c>
      <c r="Q499" s="12">
        <f>VLOOKUP(LEFT(P499,2),基础资料!$B$2:$C$46,2,0)</f>
        <v>9</v>
      </c>
      <c r="R499" s="12"/>
      <c r="S499" s="18" t="s">
        <v>681</v>
      </c>
      <c r="T499" s="12" t="e">
        <f>VLOOKUP(S499,部门!$A$2:$B$49,2,0)</f>
        <v>#N/A</v>
      </c>
      <c r="U499" s="12" t="s">
        <v>62</v>
      </c>
      <c r="V499" s="15"/>
      <c r="W499" s="12" t="e">
        <f>IF(LEFT(V499,1)="b",VLOOKUP(V499,固定资产!$B$2:$C$838,2,0),VLOOKUP(VALUE(V499),固定资产!$B$2:$C$838,2,0))</f>
        <v>#N/A</v>
      </c>
      <c r="X499" s="12"/>
      <c r="Y499" s="12" t="e">
        <f>VLOOKUP(X499,供应商!$A$1:$B$1045,2,0)</f>
        <v>#N/A</v>
      </c>
      <c r="Z499" s="12" t="s">
        <v>157</v>
      </c>
      <c r="AA499" s="12"/>
      <c r="AB499" s="12"/>
      <c r="AC499" s="12"/>
      <c r="AD499" s="12" t="s">
        <v>1394</v>
      </c>
    </row>
    <row r="500" spans="1:30" ht="14.25" x14ac:dyDescent="0.15">
      <c r="A500" s="12">
        <v>499</v>
      </c>
      <c r="B500" s="12">
        <v>0</v>
      </c>
      <c r="C500" s="12" t="s">
        <v>1397</v>
      </c>
      <c r="D500" s="12" t="s">
        <v>1392</v>
      </c>
      <c r="E500" s="12"/>
      <c r="F500" s="12" t="s">
        <v>1398</v>
      </c>
      <c r="G500">
        <v>11610</v>
      </c>
      <c r="H500" s="12" t="s">
        <v>2056</v>
      </c>
      <c r="I500" s="12">
        <f>VLOOKUP(H500,基础资料!$A$2:$C$46,3,0)</f>
        <v>12</v>
      </c>
      <c r="J500" s="12" t="s">
        <v>18</v>
      </c>
      <c r="K500" s="12">
        <f>VLOOKUP(MID(J500,4,12),基础资料!$A$2:$C$46,3,0)</f>
        <v>9</v>
      </c>
      <c r="L500" s="12" t="s">
        <v>20</v>
      </c>
      <c r="M500" s="12">
        <f>VLOOKUP(L500,基础资料!$B$2:$C$46,2,0)</f>
        <v>15</v>
      </c>
      <c r="N500" s="12" t="s">
        <v>1286</v>
      </c>
      <c r="O500" s="12">
        <f>VLOOKUP(LEFT(N500,2),基础资料!$B$2:$C$46,2,0)</f>
        <v>30</v>
      </c>
      <c r="P500" s="12" t="s">
        <v>19</v>
      </c>
      <c r="Q500" s="12">
        <f>VLOOKUP(LEFT(P500,2),基础资料!$B$2:$C$46,2,0)</f>
        <v>9</v>
      </c>
      <c r="R500" s="12"/>
      <c r="S500" s="18" t="s">
        <v>681</v>
      </c>
      <c r="T500" s="12" t="e">
        <f>VLOOKUP(S500,部门!$A$2:$B$49,2,0)</f>
        <v>#N/A</v>
      </c>
      <c r="U500" s="12" t="s">
        <v>62</v>
      </c>
      <c r="V500" s="15"/>
      <c r="W500" s="12" t="e">
        <f>IF(LEFT(V500,1)="b",VLOOKUP(V500,固定资产!$B$2:$C$838,2,0),VLOOKUP(VALUE(V500),固定资产!$B$2:$C$838,2,0))</f>
        <v>#N/A</v>
      </c>
      <c r="X500" s="12"/>
      <c r="Y500" s="12" t="e">
        <f>VLOOKUP(X500,供应商!$A$1:$B$1045,2,0)</f>
        <v>#N/A</v>
      </c>
      <c r="Z500" s="12" t="s">
        <v>157</v>
      </c>
      <c r="AA500" s="12"/>
      <c r="AB500" s="12"/>
      <c r="AC500" s="12"/>
      <c r="AD500" s="12" t="s">
        <v>1394</v>
      </c>
    </row>
    <row r="501" spans="1:30" ht="14.25" x14ac:dyDescent="0.15">
      <c r="A501" s="12">
        <v>500</v>
      </c>
      <c r="B501" s="12">
        <v>0</v>
      </c>
      <c r="C501" s="12" t="s">
        <v>1399</v>
      </c>
      <c r="D501" s="12" t="s">
        <v>1392</v>
      </c>
      <c r="E501" s="12"/>
      <c r="F501" s="12" t="s">
        <v>1400</v>
      </c>
      <c r="G501">
        <v>11610</v>
      </c>
      <c r="H501" s="12" t="s">
        <v>2056</v>
      </c>
      <c r="I501" s="12">
        <f>VLOOKUP(H501,基础资料!$A$2:$C$46,3,0)</f>
        <v>12</v>
      </c>
      <c r="J501" s="12" t="s">
        <v>18</v>
      </c>
      <c r="K501" s="12">
        <f>VLOOKUP(MID(J501,4,12),基础资料!$A$2:$C$46,3,0)</f>
        <v>9</v>
      </c>
      <c r="L501" s="12" t="s">
        <v>20</v>
      </c>
      <c r="M501" s="12">
        <f>VLOOKUP(L501,基础资料!$B$2:$C$46,2,0)</f>
        <v>15</v>
      </c>
      <c r="N501" s="12" t="s">
        <v>1286</v>
      </c>
      <c r="O501" s="12">
        <f>VLOOKUP(LEFT(N501,2),基础资料!$B$2:$C$46,2,0)</f>
        <v>30</v>
      </c>
      <c r="P501" s="12" t="s">
        <v>19</v>
      </c>
      <c r="Q501" s="12">
        <f>VLOOKUP(LEFT(P501,2),基础资料!$B$2:$C$46,2,0)</f>
        <v>9</v>
      </c>
      <c r="R501" s="12"/>
      <c r="S501" s="18" t="s">
        <v>681</v>
      </c>
      <c r="T501" s="12" t="e">
        <f>VLOOKUP(S501,部门!$A$2:$B$49,2,0)</f>
        <v>#N/A</v>
      </c>
      <c r="U501" s="12" t="s">
        <v>62</v>
      </c>
      <c r="V501" s="15"/>
      <c r="W501" s="12" t="e">
        <f>IF(LEFT(V501,1)="b",VLOOKUP(V501,固定资产!$B$2:$C$838,2,0),VLOOKUP(VALUE(V501),固定资产!$B$2:$C$838,2,0))</f>
        <v>#N/A</v>
      </c>
      <c r="X501" s="12"/>
      <c r="Y501" s="12" t="e">
        <f>VLOOKUP(X501,供应商!$A$1:$B$1045,2,0)</f>
        <v>#N/A</v>
      </c>
      <c r="Z501" s="12" t="s">
        <v>157</v>
      </c>
      <c r="AA501" s="12"/>
      <c r="AB501" s="12"/>
      <c r="AC501" s="12"/>
      <c r="AD501" s="12" t="s">
        <v>1394</v>
      </c>
    </row>
    <row r="502" spans="1:30" ht="14.25" x14ac:dyDescent="0.15">
      <c r="A502" s="12">
        <v>501</v>
      </c>
      <c r="B502" s="12">
        <v>0</v>
      </c>
      <c r="C502" s="12" t="s">
        <v>1401</v>
      </c>
      <c r="D502" s="12" t="s">
        <v>1402</v>
      </c>
      <c r="E502" s="12"/>
      <c r="F502" s="12" t="s">
        <v>1403</v>
      </c>
      <c r="G502">
        <v>11610</v>
      </c>
      <c r="H502" s="12" t="s">
        <v>2056</v>
      </c>
      <c r="I502" s="12">
        <f>VLOOKUP(H502,基础资料!$A$2:$C$46,3,0)</f>
        <v>12</v>
      </c>
      <c r="J502" s="12" t="s">
        <v>18</v>
      </c>
      <c r="K502" s="12">
        <f>VLOOKUP(MID(J502,4,12),基础资料!$A$2:$C$46,3,0)</f>
        <v>9</v>
      </c>
      <c r="L502" s="12" t="s">
        <v>20</v>
      </c>
      <c r="M502" s="12">
        <f>VLOOKUP(L502,基础资料!$B$2:$C$46,2,0)</f>
        <v>15</v>
      </c>
      <c r="N502" s="12" t="s">
        <v>1286</v>
      </c>
      <c r="O502" s="12">
        <f>VLOOKUP(LEFT(N502,2),基础资料!$B$2:$C$46,2,0)</f>
        <v>30</v>
      </c>
      <c r="P502" s="12" t="s">
        <v>19</v>
      </c>
      <c r="Q502" s="12">
        <f>VLOOKUP(LEFT(P502,2),基础资料!$B$2:$C$46,2,0)</f>
        <v>9</v>
      </c>
      <c r="R502" s="12"/>
      <c r="S502" s="18" t="s">
        <v>681</v>
      </c>
      <c r="T502" s="12" t="e">
        <f>VLOOKUP(S502,部门!$A$2:$B$49,2,0)</f>
        <v>#N/A</v>
      </c>
      <c r="U502" s="12" t="s">
        <v>62</v>
      </c>
      <c r="V502" s="15"/>
      <c r="W502" s="12" t="e">
        <f>IF(LEFT(V502,1)="b",VLOOKUP(V502,固定资产!$B$2:$C$838,2,0),VLOOKUP(VALUE(V502),固定资产!$B$2:$C$838,2,0))</f>
        <v>#N/A</v>
      </c>
      <c r="X502" s="12"/>
      <c r="Y502" s="12" t="e">
        <f>VLOOKUP(X502,供应商!$A$1:$B$1045,2,0)</f>
        <v>#N/A</v>
      </c>
      <c r="Z502" s="12" t="s">
        <v>157</v>
      </c>
      <c r="AA502" s="12"/>
      <c r="AB502" s="12"/>
      <c r="AC502" s="12"/>
      <c r="AD502" s="12" t="s">
        <v>1394</v>
      </c>
    </row>
    <row r="503" spans="1:30" ht="14.25" x14ac:dyDescent="0.15">
      <c r="A503" s="12">
        <v>502</v>
      </c>
      <c r="B503" s="12">
        <v>0</v>
      </c>
      <c r="C503" s="12" t="s">
        <v>1404</v>
      </c>
      <c r="D503" s="12" t="s">
        <v>1402</v>
      </c>
      <c r="E503" s="12"/>
      <c r="F503" s="12" t="s">
        <v>1405</v>
      </c>
      <c r="G503">
        <v>11610</v>
      </c>
      <c r="H503" s="12" t="s">
        <v>2056</v>
      </c>
      <c r="I503" s="12">
        <f>VLOOKUP(H503,基础资料!$A$2:$C$46,3,0)</f>
        <v>12</v>
      </c>
      <c r="J503" s="12" t="s">
        <v>18</v>
      </c>
      <c r="K503" s="12">
        <f>VLOOKUP(MID(J503,4,12),基础资料!$A$2:$C$46,3,0)</f>
        <v>9</v>
      </c>
      <c r="L503" s="12" t="s">
        <v>20</v>
      </c>
      <c r="M503" s="12">
        <f>VLOOKUP(L503,基础资料!$B$2:$C$46,2,0)</f>
        <v>15</v>
      </c>
      <c r="N503" s="12" t="s">
        <v>1286</v>
      </c>
      <c r="O503" s="12">
        <f>VLOOKUP(LEFT(N503,2),基础资料!$B$2:$C$46,2,0)</f>
        <v>30</v>
      </c>
      <c r="P503" s="12" t="s">
        <v>19</v>
      </c>
      <c r="Q503" s="12">
        <f>VLOOKUP(LEFT(P503,2),基础资料!$B$2:$C$46,2,0)</f>
        <v>9</v>
      </c>
      <c r="R503" s="12"/>
      <c r="S503" s="18" t="s">
        <v>681</v>
      </c>
      <c r="T503" s="12" t="e">
        <f>VLOOKUP(S503,部门!$A$2:$B$49,2,0)</f>
        <v>#N/A</v>
      </c>
      <c r="U503" s="12" t="s">
        <v>62</v>
      </c>
      <c r="V503" s="15"/>
      <c r="W503" s="12" t="e">
        <f>IF(LEFT(V503,1)="b",VLOOKUP(V503,固定资产!$B$2:$C$838,2,0),VLOOKUP(VALUE(V503),固定资产!$B$2:$C$838,2,0))</f>
        <v>#N/A</v>
      </c>
      <c r="X503" s="12"/>
      <c r="Y503" s="12" t="e">
        <f>VLOOKUP(X503,供应商!$A$1:$B$1045,2,0)</f>
        <v>#N/A</v>
      </c>
      <c r="Z503" s="12" t="s">
        <v>157</v>
      </c>
      <c r="AA503" s="12"/>
      <c r="AB503" s="12"/>
      <c r="AC503" s="12"/>
      <c r="AD503" s="12" t="s">
        <v>1394</v>
      </c>
    </row>
    <row r="504" spans="1:30" ht="14.25" x14ac:dyDescent="0.15">
      <c r="A504" s="12">
        <v>503</v>
      </c>
      <c r="B504" s="12">
        <v>0</v>
      </c>
      <c r="C504" s="12" t="s">
        <v>1406</v>
      </c>
      <c r="D504" s="12" t="s">
        <v>1402</v>
      </c>
      <c r="E504" s="12"/>
      <c r="F504" s="12" t="s">
        <v>1407</v>
      </c>
      <c r="G504">
        <v>11610</v>
      </c>
      <c r="H504" s="12" t="s">
        <v>2056</v>
      </c>
      <c r="I504" s="12">
        <f>VLOOKUP(H504,基础资料!$A$2:$C$46,3,0)</f>
        <v>12</v>
      </c>
      <c r="J504" s="12" t="s">
        <v>18</v>
      </c>
      <c r="K504" s="12">
        <f>VLOOKUP(MID(J504,4,12),基础资料!$A$2:$C$46,3,0)</f>
        <v>9</v>
      </c>
      <c r="L504" s="12" t="s">
        <v>20</v>
      </c>
      <c r="M504" s="12">
        <f>VLOOKUP(L504,基础资料!$B$2:$C$46,2,0)</f>
        <v>15</v>
      </c>
      <c r="N504" s="12" t="s">
        <v>1286</v>
      </c>
      <c r="O504" s="12">
        <f>VLOOKUP(LEFT(N504,2),基础资料!$B$2:$C$46,2,0)</f>
        <v>30</v>
      </c>
      <c r="P504" s="12" t="s">
        <v>19</v>
      </c>
      <c r="Q504" s="12">
        <f>VLOOKUP(LEFT(P504,2),基础资料!$B$2:$C$46,2,0)</f>
        <v>9</v>
      </c>
      <c r="R504" s="12"/>
      <c r="S504" s="18" t="s">
        <v>681</v>
      </c>
      <c r="T504" s="12" t="e">
        <f>VLOOKUP(S504,部门!$A$2:$B$49,2,0)</f>
        <v>#N/A</v>
      </c>
      <c r="U504" s="12" t="s">
        <v>62</v>
      </c>
      <c r="V504" s="15"/>
      <c r="W504" s="12" t="e">
        <f>IF(LEFT(V504,1)="b",VLOOKUP(V504,固定资产!$B$2:$C$838,2,0),VLOOKUP(VALUE(V504),固定资产!$B$2:$C$838,2,0))</f>
        <v>#N/A</v>
      </c>
      <c r="X504" s="12"/>
      <c r="Y504" s="12" t="e">
        <f>VLOOKUP(X504,供应商!$A$1:$B$1045,2,0)</f>
        <v>#N/A</v>
      </c>
      <c r="Z504" s="12" t="s">
        <v>157</v>
      </c>
      <c r="AA504" s="12"/>
      <c r="AB504" s="12"/>
      <c r="AC504" s="12"/>
      <c r="AD504" s="12" t="s">
        <v>1394</v>
      </c>
    </row>
    <row r="505" spans="1:30" ht="14.25" x14ac:dyDescent="0.15">
      <c r="A505" s="12">
        <v>504</v>
      </c>
      <c r="B505" s="12">
        <v>0</v>
      </c>
      <c r="C505" s="12" t="s">
        <v>1408</v>
      </c>
      <c r="D505" s="12" t="s">
        <v>1409</v>
      </c>
      <c r="E505" s="12"/>
      <c r="F505" s="12" t="s">
        <v>1410</v>
      </c>
      <c r="G505">
        <v>11610</v>
      </c>
      <c r="H505" s="12" t="s">
        <v>2056</v>
      </c>
      <c r="I505" s="12">
        <f>VLOOKUP(H505,基础资料!$A$2:$C$46,3,0)</f>
        <v>12</v>
      </c>
      <c r="J505" s="12" t="s">
        <v>18</v>
      </c>
      <c r="K505" s="12">
        <f>VLOOKUP(MID(J505,4,12),基础资料!$A$2:$C$46,3,0)</f>
        <v>9</v>
      </c>
      <c r="L505" s="12" t="s">
        <v>20</v>
      </c>
      <c r="M505" s="12">
        <f>VLOOKUP(L505,基础资料!$B$2:$C$46,2,0)</f>
        <v>15</v>
      </c>
      <c r="N505" s="12" t="s">
        <v>1286</v>
      </c>
      <c r="O505" s="12">
        <f>VLOOKUP(LEFT(N505,2),基础资料!$B$2:$C$46,2,0)</f>
        <v>30</v>
      </c>
      <c r="P505" s="12" t="s">
        <v>19</v>
      </c>
      <c r="Q505" s="12">
        <f>VLOOKUP(LEFT(P505,2),基础资料!$B$2:$C$46,2,0)</f>
        <v>9</v>
      </c>
      <c r="R505" s="12"/>
      <c r="S505" s="18" t="s">
        <v>681</v>
      </c>
      <c r="T505" s="12" t="e">
        <f>VLOOKUP(S505,部门!$A$2:$B$49,2,0)</f>
        <v>#N/A</v>
      </c>
      <c r="U505" s="12" t="s">
        <v>62</v>
      </c>
      <c r="V505" s="15"/>
      <c r="W505" s="12" t="e">
        <f>IF(LEFT(V505,1)="b",VLOOKUP(V505,固定资产!$B$2:$C$838,2,0),VLOOKUP(VALUE(V505),固定资产!$B$2:$C$838,2,0))</f>
        <v>#N/A</v>
      </c>
      <c r="X505" s="12"/>
      <c r="Y505" s="12" t="e">
        <f>VLOOKUP(X505,供应商!$A$1:$B$1045,2,0)</f>
        <v>#N/A</v>
      </c>
      <c r="Z505" s="12" t="s">
        <v>157</v>
      </c>
      <c r="AA505" s="12"/>
      <c r="AB505" s="12"/>
      <c r="AC505" s="12"/>
      <c r="AD505" s="12" t="s">
        <v>1394</v>
      </c>
    </row>
    <row r="506" spans="1:30" ht="14.25" x14ac:dyDescent="0.15">
      <c r="A506" s="12">
        <v>505</v>
      </c>
      <c r="B506" s="12">
        <v>0</v>
      </c>
      <c r="C506" s="12" t="s">
        <v>1411</v>
      </c>
      <c r="D506" s="12" t="s">
        <v>1412</v>
      </c>
      <c r="E506" s="12"/>
      <c r="F506" s="12"/>
      <c r="G506">
        <v>11610</v>
      </c>
      <c r="H506" s="12"/>
      <c r="I506" s="12" t="e">
        <f>VLOOKUP(H506,基础资料!$A$2:$C$46,3,0)</f>
        <v>#N/A</v>
      </c>
      <c r="J506" s="12" t="s">
        <v>18</v>
      </c>
      <c r="K506" s="12">
        <f>VLOOKUP(MID(J506,4,12),基础资料!$A$2:$C$46,3,0)</f>
        <v>9</v>
      </c>
      <c r="L506" s="12" t="s">
        <v>20</v>
      </c>
      <c r="M506" s="12">
        <f>VLOOKUP(L506,基础资料!$B$2:$C$46,2,0)</f>
        <v>15</v>
      </c>
      <c r="N506" s="12" t="s">
        <v>1286</v>
      </c>
      <c r="O506" s="12">
        <f>VLOOKUP(LEFT(N506,2),基础资料!$B$2:$C$46,2,0)</f>
        <v>30</v>
      </c>
      <c r="P506" s="12" t="s">
        <v>19</v>
      </c>
      <c r="Q506" s="12">
        <f>VLOOKUP(LEFT(P506,2),基础资料!$B$2:$C$46,2,0)</f>
        <v>9</v>
      </c>
      <c r="R506" s="12"/>
      <c r="S506" s="18" t="s">
        <v>681</v>
      </c>
      <c r="T506" s="12" t="e">
        <f>VLOOKUP(S506,部门!$A$2:$B$49,2,0)</f>
        <v>#N/A</v>
      </c>
      <c r="U506" s="12"/>
      <c r="V506" s="15"/>
      <c r="W506" s="12" t="e">
        <f>IF(LEFT(V506,1)="b",VLOOKUP(V506,固定资产!$B$2:$C$838,2,0),VLOOKUP(VALUE(V506),固定资产!$B$2:$C$838,2,0))</f>
        <v>#N/A</v>
      </c>
      <c r="X506" s="12"/>
      <c r="Y506" s="12" t="e">
        <f>VLOOKUP(X506,供应商!$A$1:$B$1045,2,0)</f>
        <v>#N/A</v>
      </c>
      <c r="Z506" s="12"/>
      <c r="AA506" s="12"/>
      <c r="AB506" s="12"/>
      <c r="AC506" s="12"/>
      <c r="AD506" s="12"/>
    </row>
    <row r="507" spans="1:30" ht="14.25" x14ac:dyDescent="0.15">
      <c r="A507" s="12">
        <v>506</v>
      </c>
      <c r="B507" s="12">
        <v>0</v>
      </c>
      <c r="C507" s="12" t="s">
        <v>1413</v>
      </c>
      <c r="D507" s="12" t="s">
        <v>1414</v>
      </c>
      <c r="E507" s="12"/>
      <c r="F507" s="12" t="s">
        <v>1415</v>
      </c>
      <c r="G507">
        <v>11610</v>
      </c>
      <c r="H507" s="12" t="s">
        <v>2056</v>
      </c>
      <c r="I507" s="12">
        <f>VLOOKUP(H507,基础资料!$A$2:$C$46,3,0)</f>
        <v>12</v>
      </c>
      <c r="J507" s="12" t="s">
        <v>18</v>
      </c>
      <c r="K507" s="12">
        <f>VLOOKUP(MID(J507,4,12),基础资料!$A$2:$C$46,3,0)</f>
        <v>9</v>
      </c>
      <c r="L507" s="12" t="s">
        <v>20</v>
      </c>
      <c r="M507" s="12">
        <f>VLOOKUP(L507,基础资料!$B$2:$C$46,2,0)</f>
        <v>15</v>
      </c>
      <c r="N507" s="12" t="s">
        <v>1286</v>
      </c>
      <c r="O507" s="12">
        <f>VLOOKUP(LEFT(N507,2),基础资料!$B$2:$C$46,2,0)</f>
        <v>30</v>
      </c>
      <c r="P507" s="12" t="s">
        <v>19</v>
      </c>
      <c r="Q507" s="12">
        <f>VLOOKUP(LEFT(P507,2),基础资料!$B$2:$C$46,2,0)</f>
        <v>9</v>
      </c>
      <c r="R507" s="12"/>
      <c r="S507" s="18" t="s">
        <v>681</v>
      </c>
      <c r="T507" s="12" t="e">
        <f>VLOOKUP(S507,部门!$A$2:$B$49,2,0)</f>
        <v>#N/A</v>
      </c>
      <c r="U507" s="12" t="s">
        <v>62</v>
      </c>
      <c r="V507" s="15"/>
      <c r="W507" s="12" t="e">
        <f>IF(LEFT(V507,1)="b",VLOOKUP(V507,固定资产!$B$2:$C$838,2,0),VLOOKUP(VALUE(V507),固定资产!$B$2:$C$838,2,0))</f>
        <v>#N/A</v>
      </c>
      <c r="X507" s="12"/>
      <c r="Y507" s="12" t="e">
        <f>VLOOKUP(X507,供应商!$A$1:$B$1045,2,0)</f>
        <v>#N/A</v>
      </c>
      <c r="Z507" s="12" t="s">
        <v>157</v>
      </c>
      <c r="AA507" s="12"/>
      <c r="AB507" s="12"/>
      <c r="AC507" s="12"/>
      <c r="AD507" s="12" t="s">
        <v>1394</v>
      </c>
    </row>
    <row r="508" spans="1:30" ht="14.25" x14ac:dyDescent="0.15">
      <c r="A508" s="12">
        <v>507</v>
      </c>
      <c r="B508" s="12">
        <v>0</v>
      </c>
      <c r="C508" s="12" t="s">
        <v>1416</v>
      </c>
      <c r="D508" s="12" t="s">
        <v>1414</v>
      </c>
      <c r="E508" s="12"/>
      <c r="F508" s="12" t="s">
        <v>1415</v>
      </c>
      <c r="G508">
        <v>11610</v>
      </c>
      <c r="H508" s="12" t="s">
        <v>2056</v>
      </c>
      <c r="I508" s="12">
        <f>VLOOKUP(H508,基础资料!$A$2:$C$46,3,0)</f>
        <v>12</v>
      </c>
      <c r="J508" s="12" t="s">
        <v>18</v>
      </c>
      <c r="K508" s="12">
        <f>VLOOKUP(MID(J508,4,12),基础资料!$A$2:$C$46,3,0)</f>
        <v>9</v>
      </c>
      <c r="L508" s="12" t="s">
        <v>20</v>
      </c>
      <c r="M508" s="12">
        <f>VLOOKUP(L508,基础资料!$B$2:$C$46,2,0)</f>
        <v>15</v>
      </c>
      <c r="N508" s="12" t="s">
        <v>1286</v>
      </c>
      <c r="O508" s="12">
        <f>VLOOKUP(LEFT(N508,2),基础资料!$B$2:$C$46,2,0)</f>
        <v>30</v>
      </c>
      <c r="P508" s="12" t="s">
        <v>19</v>
      </c>
      <c r="Q508" s="12">
        <f>VLOOKUP(LEFT(P508,2),基础资料!$B$2:$C$46,2,0)</f>
        <v>9</v>
      </c>
      <c r="R508" s="12"/>
      <c r="S508" s="18" t="s">
        <v>681</v>
      </c>
      <c r="T508" s="12" t="e">
        <f>VLOOKUP(S508,部门!$A$2:$B$49,2,0)</f>
        <v>#N/A</v>
      </c>
      <c r="U508" s="12" t="s">
        <v>62</v>
      </c>
      <c r="V508" s="15"/>
      <c r="W508" s="12" t="e">
        <f>IF(LEFT(V508,1)="b",VLOOKUP(V508,固定资产!$B$2:$C$838,2,0),VLOOKUP(VALUE(V508),固定资产!$B$2:$C$838,2,0))</f>
        <v>#N/A</v>
      </c>
      <c r="X508" s="12"/>
      <c r="Y508" s="12" t="e">
        <f>VLOOKUP(X508,供应商!$A$1:$B$1045,2,0)</f>
        <v>#N/A</v>
      </c>
      <c r="Z508" s="12" t="s">
        <v>157</v>
      </c>
      <c r="AA508" s="12"/>
      <c r="AB508" s="12"/>
      <c r="AC508" s="12"/>
      <c r="AD508" s="12" t="s">
        <v>1394</v>
      </c>
    </row>
    <row r="509" spans="1:30" ht="14.25" x14ac:dyDescent="0.15">
      <c r="A509" s="12">
        <v>508</v>
      </c>
      <c r="B509" s="12">
        <v>0</v>
      </c>
      <c r="C509" s="12" t="s">
        <v>1417</v>
      </c>
      <c r="D509" s="12" t="s">
        <v>1414</v>
      </c>
      <c r="E509" s="12"/>
      <c r="F509" s="12" t="s">
        <v>1415</v>
      </c>
      <c r="G509">
        <v>11610</v>
      </c>
      <c r="H509" s="12" t="s">
        <v>2056</v>
      </c>
      <c r="I509" s="12">
        <f>VLOOKUP(H509,基础资料!$A$2:$C$46,3,0)</f>
        <v>12</v>
      </c>
      <c r="J509" s="12" t="s">
        <v>18</v>
      </c>
      <c r="K509" s="12">
        <f>VLOOKUP(MID(J509,4,12),基础资料!$A$2:$C$46,3,0)</f>
        <v>9</v>
      </c>
      <c r="L509" s="12" t="s">
        <v>20</v>
      </c>
      <c r="M509" s="12">
        <f>VLOOKUP(L509,基础资料!$B$2:$C$46,2,0)</f>
        <v>15</v>
      </c>
      <c r="N509" s="12" t="s">
        <v>1286</v>
      </c>
      <c r="O509" s="12">
        <f>VLOOKUP(LEFT(N509,2),基础资料!$B$2:$C$46,2,0)</f>
        <v>30</v>
      </c>
      <c r="P509" s="12" t="s">
        <v>19</v>
      </c>
      <c r="Q509" s="12">
        <f>VLOOKUP(LEFT(P509,2),基础资料!$B$2:$C$46,2,0)</f>
        <v>9</v>
      </c>
      <c r="R509" s="12"/>
      <c r="S509" s="18" t="s">
        <v>681</v>
      </c>
      <c r="T509" s="12" t="e">
        <f>VLOOKUP(S509,部门!$A$2:$B$49,2,0)</f>
        <v>#N/A</v>
      </c>
      <c r="U509" s="12" t="s">
        <v>62</v>
      </c>
      <c r="V509" s="15"/>
      <c r="W509" s="12" t="e">
        <f>IF(LEFT(V509,1)="b",VLOOKUP(V509,固定资产!$B$2:$C$838,2,0),VLOOKUP(VALUE(V509),固定资产!$B$2:$C$838,2,0))</f>
        <v>#N/A</v>
      </c>
      <c r="X509" s="12"/>
      <c r="Y509" s="12" t="e">
        <f>VLOOKUP(X509,供应商!$A$1:$B$1045,2,0)</f>
        <v>#N/A</v>
      </c>
      <c r="Z509" s="12" t="s">
        <v>157</v>
      </c>
      <c r="AA509" s="12"/>
      <c r="AB509" s="12"/>
      <c r="AC509" s="12"/>
      <c r="AD509" s="12" t="s">
        <v>1394</v>
      </c>
    </row>
    <row r="510" spans="1:30" ht="14.25" x14ac:dyDescent="0.15">
      <c r="A510" s="12">
        <v>509</v>
      </c>
      <c r="B510" s="12">
        <v>0</v>
      </c>
      <c r="C510" s="12" t="s">
        <v>1418</v>
      </c>
      <c r="D510" s="12" t="s">
        <v>1414</v>
      </c>
      <c r="E510" s="12"/>
      <c r="F510" s="12" t="s">
        <v>1415</v>
      </c>
      <c r="G510">
        <v>11610</v>
      </c>
      <c r="H510" s="12" t="s">
        <v>2056</v>
      </c>
      <c r="I510" s="12">
        <f>VLOOKUP(H510,基础资料!$A$2:$C$46,3,0)</f>
        <v>12</v>
      </c>
      <c r="J510" s="12" t="s">
        <v>18</v>
      </c>
      <c r="K510" s="12">
        <f>VLOOKUP(MID(J510,4,12),基础资料!$A$2:$C$46,3,0)</f>
        <v>9</v>
      </c>
      <c r="L510" s="12" t="s">
        <v>20</v>
      </c>
      <c r="M510" s="12">
        <f>VLOOKUP(L510,基础资料!$B$2:$C$46,2,0)</f>
        <v>15</v>
      </c>
      <c r="N510" s="12" t="s">
        <v>1286</v>
      </c>
      <c r="O510" s="12">
        <f>VLOOKUP(LEFT(N510,2),基础资料!$B$2:$C$46,2,0)</f>
        <v>30</v>
      </c>
      <c r="P510" s="12" t="s">
        <v>19</v>
      </c>
      <c r="Q510" s="12">
        <f>VLOOKUP(LEFT(P510,2),基础资料!$B$2:$C$46,2,0)</f>
        <v>9</v>
      </c>
      <c r="R510" s="12"/>
      <c r="S510" s="18" t="s">
        <v>681</v>
      </c>
      <c r="T510" s="12" t="e">
        <f>VLOOKUP(S510,部门!$A$2:$B$49,2,0)</f>
        <v>#N/A</v>
      </c>
      <c r="U510" s="12" t="s">
        <v>62</v>
      </c>
      <c r="V510" s="15"/>
      <c r="W510" s="12" t="e">
        <f>IF(LEFT(V510,1)="b",VLOOKUP(V510,固定资产!$B$2:$C$838,2,0),VLOOKUP(VALUE(V510),固定资产!$B$2:$C$838,2,0))</f>
        <v>#N/A</v>
      </c>
      <c r="X510" s="12"/>
      <c r="Y510" s="12" t="e">
        <f>VLOOKUP(X510,供应商!$A$1:$B$1045,2,0)</f>
        <v>#N/A</v>
      </c>
      <c r="Z510" s="12" t="s">
        <v>157</v>
      </c>
      <c r="AA510" s="12"/>
      <c r="AB510" s="12"/>
      <c r="AC510" s="12"/>
      <c r="AD510" s="12" t="s">
        <v>1394</v>
      </c>
    </row>
    <row r="511" spans="1:30" ht="14.25" x14ac:dyDescent="0.15">
      <c r="A511" s="12">
        <v>510</v>
      </c>
      <c r="B511" s="12">
        <v>0</v>
      </c>
      <c r="C511" s="12" t="s">
        <v>1419</v>
      </c>
      <c r="D511" s="12" t="s">
        <v>1420</v>
      </c>
      <c r="E511" s="12"/>
      <c r="F511" s="12" t="s">
        <v>1421</v>
      </c>
      <c r="G511">
        <v>11610</v>
      </c>
      <c r="H511" s="12" t="s">
        <v>2056</v>
      </c>
      <c r="I511" s="12">
        <f>VLOOKUP(H511,基础资料!$A$2:$C$46,3,0)</f>
        <v>12</v>
      </c>
      <c r="J511" s="12" t="s">
        <v>18</v>
      </c>
      <c r="K511" s="12">
        <f>VLOOKUP(MID(J511,4,12),基础资料!$A$2:$C$46,3,0)</f>
        <v>9</v>
      </c>
      <c r="L511" s="12" t="s">
        <v>20</v>
      </c>
      <c r="M511" s="12">
        <f>VLOOKUP(L511,基础资料!$B$2:$C$46,2,0)</f>
        <v>15</v>
      </c>
      <c r="N511" s="12" t="s">
        <v>1286</v>
      </c>
      <c r="O511" s="12">
        <f>VLOOKUP(LEFT(N511,2),基础资料!$B$2:$C$46,2,0)</f>
        <v>30</v>
      </c>
      <c r="P511" s="12" t="s">
        <v>19</v>
      </c>
      <c r="Q511" s="12">
        <f>VLOOKUP(LEFT(P511,2),基础资料!$B$2:$C$46,2,0)</f>
        <v>9</v>
      </c>
      <c r="R511" s="12"/>
      <c r="S511" s="18" t="s">
        <v>681</v>
      </c>
      <c r="T511" s="12" t="e">
        <f>VLOOKUP(S511,部门!$A$2:$B$49,2,0)</f>
        <v>#N/A</v>
      </c>
      <c r="U511" s="12" t="s">
        <v>62</v>
      </c>
      <c r="V511" s="15"/>
      <c r="W511" s="12" t="e">
        <f>IF(LEFT(V511,1)="b",VLOOKUP(V511,固定资产!$B$2:$C$838,2,0),VLOOKUP(VALUE(V511),固定资产!$B$2:$C$838,2,0))</f>
        <v>#N/A</v>
      </c>
      <c r="X511" s="12"/>
      <c r="Y511" s="12" t="e">
        <f>VLOOKUP(X511,供应商!$A$1:$B$1045,2,0)</f>
        <v>#N/A</v>
      </c>
      <c r="Z511" s="12" t="s">
        <v>157</v>
      </c>
      <c r="AA511" s="12"/>
      <c r="AB511" s="12"/>
      <c r="AC511" s="12"/>
      <c r="AD511" s="12" t="s">
        <v>1394</v>
      </c>
    </row>
    <row r="512" spans="1:30" ht="14.25" x14ac:dyDescent="0.15">
      <c r="A512" s="12">
        <v>511</v>
      </c>
      <c r="B512" s="12">
        <v>0</v>
      </c>
      <c r="C512" s="12" t="s">
        <v>1422</v>
      </c>
      <c r="D512" s="12" t="s">
        <v>1287</v>
      </c>
      <c r="E512" s="12"/>
      <c r="F512" s="12" t="s">
        <v>1423</v>
      </c>
      <c r="G512">
        <v>11610</v>
      </c>
      <c r="H512" s="12" t="s">
        <v>2056</v>
      </c>
      <c r="I512" s="12">
        <f>VLOOKUP(H512,基础资料!$A$2:$C$46,3,0)</f>
        <v>12</v>
      </c>
      <c r="J512" s="12" t="s">
        <v>18</v>
      </c>
      <c r="K512" s="12">
        <f>VLOOKUP(MID(J512,4,12),基础资料!$A$2:$C$46,3,0)</f>
        <v>9</v>
      </c>
      <c r="L512" s="12" t="s">
        <v>20</v>
      </c>
      <c r="M512" s="12">
        <f>VLOOKUP(L512,基础资料!$B$2:$C$46,2,0)</f>
        <v>15</v>
      </c>
      <c r="N512" s="12" t="s">
        <v>1286</v>
      </c>
      <c r="O512" s="12">
        <f>VLOOKUP(LEFT(N512,2),基础资料!$B$2:$C$46,2,0)</f>
        <v>30</v>
      </c>
      <c r="P512" s="12" t="s">
        <v>19</v>
      </c>
      <c r="Q512" s="12">
        <f>VLOOKUP(LEFT(P512,2),基础资料!$B$2:$C$46,2,0)</f>
        <v>9</v>
      </c>
      <c r="R512" s="12"/>
      <c r="S512" s="18" t="s">
        <v>681</v>
      </c>
      <c r="T512" s="12" t="e">
        <f>VLOOKUP(S512,部门!$A$2:$B$49,2,0)</f>
        <v>#N/A</v>
      </c>
      <c r="U512" s="12" t="s">
        <v>62</v>
      </c>
      <c r="V512" s="15"/>
      <c r="W512" s="12" t="e">
        <f>IF(LEFT(V512,1)="b",VLOOKUP(V512,固定资产!$B$2:$C$838,2,0),VLOOKUP(VALUE(V512),固定资产!$B$2:$C$838,2,0))</f>
        <v>#N/A</v>
      </c>
      <c r="X512" s="12"/>
      <c r="Y512" s="12" t="e">
        <f>VLOOKUP(X512,供应商!$A$1:$B$1045,2,0)</f>
        <v>#N/A</v>
      </c>
      <c r="Z512" s="12" t="s">
        <v>149</v>
      </c>
      <c r="AA512" s="12"/>
      <c r="AB512" s="12"/>
      <c r="AC512" s="12"/>
      <c r="AD512" s="12" t="s">
        <v>1424</v>
      </c>
    </row>
    <row r="513" spans="1:30" ht="14.25" x14ac:dyDescent="0.15">
      <c r="A513" s="12">
        <v>512</v>
      </c>
      <c r="B513" s="12">
        <v>0</v>
      </c>
      <c r="C513" s="12" t="s">
        <v>1425</v>
      </c>
      <c r="D513" s="12" t="s">
        <v>1426</v>
      </c>
      <c r="E513" s="12"/>
      <c r="F513" s="12" t="s">
        <v>1427</v>
      </c>
      <c r="G513">
        <v>11610</v>
      </c>
      <c r="H513" s="12" t="s">
        <v>2056</v>
      </c>
      <c r="I513" s="12">
        <f>VLOOKUP(H513,基础资料!$A$2:$C$46,3,0)</f>
        <v>12</v>
      </c>
      <c r="J513" s="12" t="s">
        <v>18</v>
      </c>
      <c r="K513" s="12">
        <f>VLOOKUP(MID(J513,4,12),基础资料!$A$2:$C$46,3,0)</f>
        <v>9</v>
      </c>
      <c r="L513" s="12" t="s">
        <v>20</v>
      </c>
      <c r="M513" s="12">
        <f>VLOOKUP(L513,基础资料!$B$2:$C$46,2,0)</f>
        <v>15</v>
      </c>
      <c r="N513" s="12" t="s">
        <v>1286</v>
      </c>
      <c r="O513" s="12">
        <f>VLOOKUP(LEFT(N513,2),基础资料!$B$2:$C$46,2,0)</f>
        <v>30</v>
      </c>
      <c r="P513" s="12" t="s">
        <v>19</v>
      </c>
      <c r="Q513" s="12">
        <f>VLOOKUP(LEFT(P513,2),基础资料!$B$2:$C$46,2,0)</f>
        <v>9</v>
      </c>
      <c r="R513" s="12"/>
      <c r="S513" s="18" t="s">
        <v>681</v>
      </c>
      <c r="T513" s="12" t="e">
        <f>VLOOKUP(S513,部门!$A$2:$B$49,2,0)</f>
        <v>#N/A</v>
      </c>
      <c r="U513" s="12" t="s">
        <v>62</v>
      </c>
      <c r="V513" s="15">
        <v>43</v>
      </c>
      <c r="W513" s="12">
        <f>IF(LEFT(V513,1)="b",VLOOKUP(V513,固定资产!$B$2:$C$838,2,0),VLOOKUP(VALUE(V513),固定资产!$B$2:$C$838,2,0))</f>
        <v>43</v>
      </c>
      <c r="X513" s="12" t="s">
        <v>60</v>
      </c>
      <c r="Y513" s="12">
        <f>VLOOKUP(X513,供应商!$A$1:$B$1045,2,0)</f>
        <v>13405</v>
      </c>
      <c r="Z513" s="12" t="s">
        <v>157</v>
      </c>
      <c r="AA513" s="12"/>
      <c r="AB513" s="12"/>
      <c r="AC513" s="12"/>
      <c r="AD513" s="12" t="s">
        <v>1394</v>
      </c>
    </row>
    <row r="514" spans="1:30" ht="14.25" x14ac:dyDescent="0.15">
      <c r="A514" s="12">
        <v>513</v>
      </c>
      <c r="B514" s="12">
        <v>0</v>
      </c>
      <c r="C514" s="12" t="s">
        <v>1428</v>
      </c>
      <c r="D514" s="12" t="s">
        <v>1426</v>
      </c>
      <c r="E514" s="12"/>
      <c r="F514" s="12" t="s">
        <v>1429</v>
      </c>
      <c r="G514">
        <v>11610</v>
      </c>
      <c r="H514" s="12" t="s">
        <v>2056</v>
      </c>
      <c r="I514" s="12">
        <f>VLOOKUP(H514,基础资料!$A$2:$C$46,3,0)</f>
        <v>12</v>
      </c>
      <c r="J514" s="12" t="s">
        <v>18</v>
      </c>
      <c r="K514" s="12">
        <f>VLOOKUP(MID(J514,4,12),基础资料!$A$2:$C$46,3,0)</f>
        <v>9</v>
      </c>
      <c r="L514" s="12" t="s">
        <v>20</v>
      </c>
      <c r="M514" s="12">
        <f>VLOOKUP(L514,基础资料!$B$2:$C$46,2,0)</f>
        <v>15</v>
      </c>
      <c r="N514" s="12" t="s">
        <v>1286</v>
      </c>
      <c r="O514" s="12">
        <f>VLOOKUP(LEFT(N514,2),基础资料!$B$2:$C$46,2,0)</f>
        <v>30</v>
      </c>
      <c r="P514" s="12" t="s">
        <v>19</v>
      </c>
      <c r="Q514" s="12">
        <f>VLOOKUP(LEFT(P514,2),基础资料!$B$2:$C$46,2,0)</f>
        <v>9</v>
      </c>
      <c r="R514" s="12"/>
      <c r="S514" s="18" t="s">
        <v>681</v>
      </c>
      <c r="T514" s="12" t="e">
        <f>VLOOKUP(S514,部门!$A$2:$B$49,2,0)</f>
        <v>#N/A</v>
      </c>
      <c r="U514" s="12" t="s">
        <v>62</v>
      </c>
      <c r="V514" s="15">
        <v>44</v>
      </c>
      <c r="W514" s="12">
        <f>IF(LEFT(V514,1)="b",VLOOKUP(V514,固定资产!$B$2:$C$838,2,0),VLOOKUP(VALUE(V514),固定资产!$B$2:$C$838,2,0))</f>
        <v>44</v>
      </c>
      <c r="X514" s="12" t="s">
        <v>60</v>
      </c>
      <c r="Y514" s="12">
        <f>VLOOKUP(X514,供应商!$A$1:$B$1045,2,0)</f>
        <v>13405</v>
      </c>
      <c r="Z514" s="12" t="s">
        <v>157</v>
      </c>
      <c r="AA514" s="12"/>
      <c r="AB514" s="12"/>
      <c r="AC514" s="12"/>
      <c r="AD514" s="12" t="s">
        <v>1394</v>
      </c>
    </row>
    <row r="515" spans="1:30" ht="14.25" x14ac:dyDescent="0.15">
      <c r="A515" s="12">
        <v>514</v>
      </c>
      <c r="B515" s="12">
        <v>0</v>
      </c>
      <c r="C515" s="12" t="s">
        <v>1430</v>
      </c>
      <c r="D515" s="12" t="s">
        <v>1426</v>
      </c>
      <c r="E515" s="12"/>
      <c r="F515" s="12" t="s">
        <v>1431</v>
      </c>
      <c r="G515">
        <v>11610</v>
      </c>
      <c r="H515" s="12" t="s">
        <v>2056</v>
      </c>
      <c r="I515" s="12">
        <f>VLOOKUP(H515,基础资料!$A$2:$C$46,3,0)</f>
        <v>12</v>
      </c>
      <c r="J515" s="12" t="s">
        <v>18</v>
      </c>
      <c r="K515" s="12">
        <f>VLOOKUP(MID(J515,4,12),基础资料!$A$2:$C$46,3,0)</f>
        <v>9</v>
      </c>
      <c r="L515" s="12" t="s">
        <v>20</v>
      </c>
      <c r="M515" s="12">
        <f>VLOOKUP(L515,基础资料!$B$2:$C$46,2,0)</f>
        <v>15</v>
      </c>
      <c r="N515" s="12" t="s">
        <v>1286</v>
      </c>
      <c r="O515" s="12">
        <f>VLOOKUP(LEFT(N515,2),基础资料!$B$2:$C$46,2,0)</f>
        <v>30</v>
      </c>
      <c r="P515" s="12" t="s">
        <v>19</v>
      </c>
      <c r="Q515" s="12">
        <f>VLOOKUP(LEFT(P515,2),基础资料!$B$2:$C$46,2,0)</f>
        <v>9</v>
      </c>
      <c r="R515" s="12"/>
      <c r="S515" s="18" t="s">
        <v>681</v>
      </c>
      <c r="T515" s="12" t="e">
        <f>VLOOKUP(S515,部门!$A$2:$B$49,2,0)</f>
        <v>#N/A</v>
      </c>
      <c r="U515" s="12" t="s">
        <v>62</v>
      </c>
      <c r="V515" s="15">
        <v>45</v>
      </c>
      <c r="W515" s="12">
        <f>IF(LEFT(V515,1)="b",VLOOKUP(V515,固定资产!$B$2:$C$838,2,0),VLOOKUP(VALUE(V515),固定资产!$B$2:$C$838,2,0))</f>
        <v>45</v>
      </c>
      <c r="X515" s="12" t="s">
        <v>60</v>
      </c>
      <c r="Y515" s="12">
        <f>VLOOKUP(X515,供应商!$A$1:$B$1045,2,0)</f>
        <v>13405</v>
      </c>
      <c r="Z515" s="12" t="s">
        <v>157</v>
      </c>
      <c r="AA515" s="12"/>
      <c r="AB515" s="12"/>
      <c r="AC515" s="12"/>
      <c r="AD515" s="12" t="s">
        <v>1394</v>
      </c>
    </row>
    <row r="516" spans="1:30" ht="14.25" x14ac:dyDescent="0.15">
      <c r="A516" s="12">
        <v>515</v>
      </c>
      <c r="B516" s="12">
        <v>0</v>
      </c>
      <c r="C516" s="12" t="s">
        <v>1432</v>
      </c>
      <c r="D516" s="12" t="s">
        <v>1426</v>
      </c>
      <c r="E516" s="12"/>
      <c r="F516" s="12" t="s">
        <v>1433</v>
      </c>
      <c r="G516">
        <v>11610</v>
      </c>
      <c r="H516" s="12" t="s">
        <v>2056</v>
      </c>
      <c r="I516" s="12">
        <f>VLOOKUP(H516,基础资料!$A$2:$C$46,3,0)</f>
        <v>12</v>
      </c>
      <c r="J516" s="12" t="s">
        <v>18</v>
      </c>
      <c r="K516" s="12">
        <f>VLOOKUP(MID(J516,4,12),基础资料!$A$2:$C$46,3,0)</f>
        <v>9</v>
      </c>
      <c r="L516" s="12" t="s">
        <v>20</v>
      </c>
      <c r="M516" s="12">
        <f>VLOOKUP(L516,基础资料!$B$2:$C$46,2,0)</f>
        <v>15</v>
      </c>
      <c r="N516" s="12" t="s">
        <v>1286</v>
      </c>
      <c r="O516" s="12">
        <f>VLOOKUP(LEFT(N516,2),基础资料!$B$2:$C$46,2,0)</f>
        <v>30</v>
      </c>
      <c r="P516" s="12" t="s">
        <v>19</v>
      </c>
      <c r="Q516" s="12">
        <f>VLOOKUP(LEFT(P516,2),基础资料!$B$2:$C$46,2,0)</f>
        <v>9</v>
      </c>
      <c r="R516" s="12"/>
      <c r="S516" s="18" t="s">
        <v>681</v>
      </c>
      <c r="T516" s="12" t="e">
        <f>VLOOKUP(S516,部门!$A$2:$B$49,2,0)</f>
        <v>#N/A</v>
      </c>
      <c r="U516" s="12" t="s">
        <v>62</v>
      </c>
      <c r="V516" s="15">
        <v>46</v>
      </c>
      <c r="W516" s="12">
        <f>IF(LEFT(V516,1)="b",VLOOKUP(V516,固定资产!$B$2:$C$838,2,0),VLOOKUP(VALUE(V516),固定资产!$B$2:$C$838,2,0))</f>
        <v>46</v>
      </c>
      <c r="X516" s="12" t="s">
        <v>60</v>
      </c>
      <c r="Y516" s="12">
        <f>VLOOKUP(X516,供应商!$A$1:$B$1045,2,0)</f>
        <v>13405</v>
      </c>
      <c r="Z516" s="12" t="s">
        <v>157</v>
      </c>
      <c r="AA516" s="12"/>
      <c r="AB516" s="12"/>
      <c r="AC516" s="12"/>
      <c r="AD516" s="12" t="s">
        <v>1394</v>
      </c>
    </row>
    <row r="517" spans="1:30" ht="14.25" x14ac:dyDescent="0.15">
      <c r="A517" s="12">
        <v>516</v>
      </c>
      <c r="B517" s="12">
        <v>0</v>
      </c>
      <c r="C517" s="12" t="s">
        <v>1434</v>
      </c>
      <c r="D517" s="12" t="s">
        <v>1426</v>
      </c>
      <c r="E517" s="12"/>
      <c r="F517" s="12" t="s">
        <v>1435</v>
      </c>
      <c r="G517">
        <v>11610</v>
      </c>
      <c r="H517" s="12" t="s">
        <v>2056</v>
      </c>
      <c r="I517" s="12">
        <f>VLOOKUP(H517,基础资料!$A$2:$C$46,3,0)</f>
        <v>12</v>
      </c>
      <c r="J517" s="12" t="s">
        <v>18</v>
      </c>
      <c r="K517" s="12">
        <f>VLOOKUP(MID(J517,4,12),基础资料!$A$2:$C$46,3,0)</f>
        <v>9</v>
      </c>
      <c r="L517" s="12" t="s">
        <v>20</v>
      </c>
      <c r="M517" s="12">
        <f>VLOOKUP(L517,基础资料!$B$2:$C$46,2,0)</f>
        <v>15</v>
      </c>
      <c r="N517" s="12" t="s">
        <v>1286</v>
      </c>
      <c r="O517" s="12">
        <f>VLOOKUP(LEFT(N517,2),基础资料!$B$2:$C$46,2,0)</f>
        <v>30</v>
      </c>
      <c r="P517" s="12" t="s">
        <v>19</v>
      </c>
      <c r="Q517" s="12">
        <f>VLOOKUP(LEFT(P517,2),基础资料!$B$2:$C$46,2,0)</f>
        <v>9</v>
      </c>
      <c r="R517" s="12"/>
      <c r="S517" s="18" t="s">
        <v>681</v>
      </c>
      <c r="T517" s="12" t="e">
        <f>VLOOKUP(S517,部门!$A$2:$B$49,2,0)</f>
        <v>#N/A</v>
      </c>
      <c r="U517" s="12" t="s">
        <v>62</v>
      </c>
      <c r="V517" s="15">
        <v>47</v>
      </c>
      <c r="W517" s="12">
        <f>IF(LEFT(V517,1)="b",VLOOKUP(V517,固定资产!$B$2:$C$838,2,0),VLOOKUP(VALUE(V517),固定资产!$B$2:$C$838,2,0))</f>
        <v>47</v>
      </c>
      <c r="X517" s="12" t="s">
        <v>60</v>
      </c>
      <c r="Y517" s="12">
        <f>VLOOKUP(X517,供应商!$A$1:$B$1045,2,0)</f>
        <v>13405</v>
      </c>
      <c r="Z517" s="12" t="s">
        <v>157</v>
      </c>
      <c r="AA517" s="12"/>
      <c r="AB517" s="12"/>
      <c r="AC517" s="12"/>
      <c r="AD517" s="12" t="s">
        <v>1394</v>
      </c>
    </row>
    <row r="518" spans="1:30" ht="14.25" x14ac:dyDescent="0.15">
      <c r="A518" s="12">
        <v>517</v>
      </c>
      <c r="B518" s="12">
        <v>0</v>
      </c>
      <c r="C518" s="12" t="s">
        <v>1436</v>
      </c>
      <c r="D518" s="12" t="s">
        <v>1426</v>
      </c>
      <c r="E518" s="12"/>
      <c r="F518" s="12" t="s">
        <v>1437</v>
      </c>
      <c r="G518">
        <v>11610</v>
      </c>
      <c r="H518" s="12" t="s">
        <v>2056</v>
      </c>
      <c r="I518" s="12">
        <f>VLOOKUP(H518,基础资料!$A$2:$C$46,3,0)</f>
        <v>12</v>
      </c>
      <c r="J518" s="12" t="s">
        <v>18</v>
      </c>
      <c r="K518" s="12">
        <f>VLOOKUP(MID(J518,4,12),基础资料!$A$2:$C$46,3,0)</f>
        <v>9</v>
      </c>
      <c r="L518" s="12" t="s">
        <v>20</v>
      </c>
      <c r="M518" s="12">
        <f>VLOOKUP(L518,基础资料!$B$2:$C$46,2,0)</f>
        <v>15</v>
      </c>
      <c r="N518" s="12" t="s">
        <v>1286</v>
      </c>
      <c r="O518" s="12">
        <f>VLOOKUP(LEFT(N518,2),基础资料!$B$2:$C$46,2,0)</f>
        <v>30</v>
      </c>
      <c r="P518" s="12" t="s">
        <v>19</v>
      </c>
      <c r="Q518" s="12">
        <f>VLOOKUP(LEFT(P518,2),基础资料!$B$2:$C$46,2,0)</f>
        <v>9</v>
      </c>
      <c r="R518" s="12"/>
      <c r="S518" s="18" t="s">
        <v>681</v>
      </c>
      <c r="T518" s="12" t="e">
        <f>VLOOKUP(S518,部门!$A$2:$B$49,2,0)</f>
        <v>#N/A</v>
      </c>
      <c r="U518" s="12" t="s">
        <v>62</v>
      </c>
      <c r="V518" s="15">
        <v>48</v>
      </c>
      <c r="W518" s="12">
        <f>IF(LEFT(V518,1)="b",VLOOKUP(V518,固定资产!$B$2:$C$838,2,0),VLOOKUP(VALUE(V518),固定资产!$B$2:$C$838,2,0))</f>
        <v>48</v>
      </c>
      <c r="X518" s="12" t="s">
        <v>60</v>
      </c>
      <c r="Y518" s="12">
        <f>VLOOKUP(X518,供应商!$A$1:$B$1045,2,0)</f>
        <v>13405</v>
      </c>
      <c r="Z518" s="12" t="s">
        <v>157</v>
      </c>
      <c r="AA518" s="12"/>
      <c r="AB518" s="12"/>
      <c r="AC518" s="12"/>
      <c r="AD518" s="12" t="s">
        <v>1394</v>
      </c>
    </row>
    <row r="519" spans="1:30" ht="14.25" x14ac:dyDescent="0.15">
      <c r="A519" s="12">
        <v>518</v>
      </c>
      <c r="B519" s="12">
        <v>0</v>
      </c>
      <c r="C519" s="12" t="s">
        <v>1438</v>
      </c>
      <c r="D519" s="12" t="s">
        <v>1426</v>
      </c>
      <c r="E519" s="12"/>
      <c r="F519" s="12" t="s">
        <v>1439</v>
      </c>
      <c r="G519">
        <v>11610</v>
      </c>
      <c r="H519" s="12" t="s">
        <v>2056</v>
      </c>
      <c r="I519" s="12">
        <f>VLOOKUP(H519,基础资料!$A$2:$C$46,3,0)</f>
        <v>12</v>
      </c>
      <c r="J519" s="12" t="s">
        <v>18</v>
      </c>
      <c r="K519" s="12">
        <f>VLOOKUP(MID(J519,4,12),基础资料!$A$2:$C$46,3,0)</f>
        <v>9</v>
      </c>
      <c r="L519" s="12" t="s">
        <v>20</v>
      </c>
      <c r="M519" s="12">
        <f>VLOOKUP(L519,基础资料!$B$2:$C$46,2,0)</f>
        <v>15</v>
      </c>
      <c r="N519" s="12" t="s">
        <v>1286</v>
      </c>
      <c r="O519" s="12">
        <f>VLOOKUP(LEFT(N519,2),基础资料!$B$2:$C$46,2,0)</f>
        <v>30</v>
      </c>
      <c r="P519" s="12" t="s">
        <v>19</v>
      </c>
      <c r="Q519" s="12">
        <f>VLOOKUP(LEFT(P519,2),基础资料!$B$2:$C$46,2,0)</f>
        <v>9</v>
      </c>
      <c r="R519" s="12"/>
      <c r="S519" s="18" t="s">
        <v>681</v>
      </c>
      <c r="T519" s="12" t="e">
        <f>VLOOKUP(S519,部门!$A$2:$B$49,2,0)</f>
        <v>#N/A</v>
      </c>
      <c r="U519" s="12" t="s">
        <v>62</v>
      </c>
      <c r="V519" s="15">
        <v>49</v>
      </c>
      <c r="W519" s="12">
        <f>IF(LEFT(V519,1)="b",VLOOKUP(V519,固定资产!$B$2:$C$838,2,0),VLOOKUP(VALUE(V519),固定资产!$B$2:$C$838,2,0))</f>
        <v>49</v>
      </c>
      <c r="X519" s="12" t="s">
        <v>60</v>
      </c>
      <c r="Y519" s="12">
        <f>VLOOKUP(X519,供应商!$A$1:$B$1045,2,0)</f>
        <v>13405</v>
      </c>
      <c r="Z519" s="12" t="s">
        <v>157</v>
      </c>
      <c r="AA519" s="12"/>
      <c r="AB519" s="12"/>
      <c r="AC519" s="12"/>
      <c r="AD519" s="12" t="s">
        <v>1394</v>
      </c>
    </row>
    <row r="520" spans="1:30" ht="14.25" x14ac:dyDescent="0.15">
      <c r="A520" s="12">
        <v>519</v>
      </c>
      <c r="B520" s="12">
        <v>0</v>
      </c>
      <c r="C520" s="12" t="s">
        <v>1440</v>
      </c>
      <c r="D520" s="12" t="s">
        <v>1426</v>
      </c>
      <c r="E520" s="12"/>
      <c r="F520" s="12" t="s">
        <v>1441</v>
      </c>
      <c r="G520">
        <v>11610</v>
      </c>
      <c r="H520" s="12" t="s">
        <v>2056</v>
      </c>
      <c r="I520" s="12">
        <f>VLOOKUP(H520,基础资料!$A$2:$C$46,3,0)</f>
        <v>12</v>
      </c>
      <c r="J520" s="12" t="s">
        <v>18</v>
      </c>
      <c r="K520" s="12">
        <f>VLOOKUP(MID(J520,4,12),基础资料!$A$2:$C$46,3,0)</f>
        <v>9</v>
      </c>
      <c r="L520" s="12" t="s">
        <v>20</v>
      </c>
      <c r="M520" s="12">
        <f>VLOOKUP(L520,基础资料!$B$2:$C$46,2,0)</f>
        <v>15</v>
      </c>
      <c r="N520" s="12" t="s">
        <v>1286</v>
      </c>
      <c r="O520" s="12">
        <f>VLOOKUP(LEFT(N520,2),基础资料!$B$2:$C$46,2,0)</f>
        <v>30</v>
      </c>
      <c r="P520" s="12" t="s">
        <v>19</v>
      </c>
      <c r="Q520" s="12">
        <f>VLOOKUP(LEFT(P520,2),基础资料!$B$2:$C$46,2,0)</f>
        <v>9</v>
      </c>
      <c r="R520" s="12"/>
      <c r="S520" s="18" t="s">
        <v>681</v>
      </c>
      <c r="T520" s="12" t="e">
        <f>VLOOKUP(S520,部门!$A$2:$B$49,2,0)</f>
        <v>#N/A</v>
      </c>
      <c r="U520" s="12" t="s">
        <v>62</v>
      </c>
      <c r="V520" s="15">
        <v>50</v>
      </c>
      <c r="W520" s="12">
        <f>IF(LEFT(V520,1)="b",VLOOKUP(V520,固定资产!$B$2:$C$838,2,0),VLOOKUP(VALUE(V520),固定资产!$B$2:$C$838,2,0))</f>
        <v>50</v>
      </c>
      <c r="X520" s="12" t="s">
        <v>60</v>
      </c>
      <c r="Y520" s="12">
        <f>VLOOKUP(X520,供应商!$A$1:$B$1045,2,0)</f>
        <v>13405</v>
      </c>
      <c r="Z520" s="12" t="s">
        <v>157</v>
      </c>
      <c r="AA520" s="12"/>
      <c r="AB520" s="12"/>
      <c r="AC520" s="12"/>
      <c r="AD520" s="12" t="s">
        <v>1394</v>
      </c>
    </row>
    <row r="521" spans="1:30" ht="14.25" x14ac:dyDescent="0.15">
      <c r="A521" s="12">
        <v>520</v>
      </c>
      <c r="B521" s="12">
        <v>0</v>
      </c>
      <c r="C521" s="12" t="s">
        <v>1442</v>
      </c>
      <c r="D521" s="12" t="s">
        <v>1426</v>
      </c>
      <c r="E521" s="12"/>
      <c r="F521" s="12" t="s">
        <v>1443</v>
      </c>
      <c r="G521">
        <v>11610</v>
      </c>
      <c r="H521" s="12" t="s">
        <v>2056</v>
      </c>
      <c r="I521" s="12">
        <f>VLOOKUP(H521,基础资料!$A$2:$C$46,3,0)</f>
        <v>12</v>
      </c>
      <c r="J521" s="12" t="s">
        <v>18</v>
      </c>
      <c r="K521" s="12">
        <f>VLOOKUP(MID(J521,4,12),基础资料!$A$2:$C$46,3,0)</f>
        <v>9</v>
      </c>
      <c r="L521" s="12" t="s">
        <v>20</v>
      </c>
      <c r="M521" s="12">
        <f>VLOOKUP(L521,基础资料!$B$2:$C$46,2,0)</f>
        <v>15</v>
      </c>
      <c r="N521" s="12" t="s">
        <v>1286</v>
      </c>
      <c r="O521" s="12">
        <f>VLOOKUP(LEFT(N521,2),基础资料!$B$2:$C$46,2,0)</f>
        <v>30</v>
      </c>
      <c r="P521" s="12" t="s">
        <v>19</v>
      </c>
      <c r="Q521" s="12">
        <f>VLOOKUP(LEFT(P521,2),基础资料!$B$2:$C$46,2,0)</f>
        <v>9</v>
      </c>
      <c r="R521" s="12"/>
      <c r="S521" s="18" t="s">
        <v>681</v>
      </c>
      <c r="T521" s="12" t="e">
        <f>VLOOKUP(S521,部门!$A$2:$B$49,2,0)</f>
        <v>#N/A</v>
      </c>
      <c r="U521" s="12" t="s">
        <v>62</v>
      </c>
      <c r="V521" s="15">
        <v>51</v>
      </c>
      <c r="W521" s="12">
        <f>IF(LEFT(V521,1)="b",VLOOKUP(V521,固定资产!$B$2:$C$838,2,0),VLOOKUP(VALUE(V521),固定资产!$B$2:$C$838,2,0))</f>
        <v>51</v>
      </c>
      <c r="X521" s="12" t="s">
        <v>60</v>
      </c>
      <c r="Y521" s="12">
        <f>VLOOKUP(X521,供应商!$A$1:$B$1045,2,0)</f>
        <v>13405</v>
      </c>
      <c r="Z521" s="12" t="s">
        <v>157</v>
      </c>
      <c r="AA521" s="12"/>
      <c r="AB521" s="12"/>
      <c r="AC521" s="12"/>
      <c r="AD521" s="12" t="s">
        <v>1394</v>
      </c>
    </row>
    <row r="522" spans="1:30" ht="14.25" x14ac:dyDescent="0.15">
      <c r="A522" s="12">
        <v>521</v>
      </c>
      <c r="B522" s="12">
        <v>0</v>
      </c>
      <c r="C522" s="12" t="s">
        <v>1444</v>
      </c>
      <c r="D522" s="12" t="s">
        <v>1426</v>
      </c>
      <c r="E522" s="12"/>
      <c r="F522" s="12" t="s">
        <v>1443</v>
      </c>
      <c r="G522">
        <v>11610</v>
      </c>
      <c r="H522" s="12" t="s">
        <v>2056</v>
      </c>
      <c r="I522" s="12">
        <f>VLOOKUP(H522,基础资料!$A$2:$C$46,3,0)</f>
        <v>12</v>
      </c>
      <c r="J522" s="12" t="s">
        <v>18</v>
      </c>
      <c r="K522" s="12">
        <f>VLOOKUP(MID(J522,4,12),基础资料!$A$2:$C$46,3,0)</f>
        <v>9</v>
      </c>
      <c r="L522" s="12" t="s">
        <v>20</v>
      </c>
      <c r="M522" s="12">
        <f>VLOOKUP(L522,基础资料!$B$2:$C$46,2,0)</f>
        <v>15</v>
      </c>
      <c r="N522" s="12" t="s">
        <v>1286</v>
      </c>
      <c r="O522" s="12">
        <f>VLOOKUP(LEFT(N522,2),基础资料!$B$2:$C$46,2,0)</f>
        <v>30</v>
      </c>
      <c r="P522" s="12" t="s">
        <v>19</v>
      </c>
      <c r="Q522" s="12">
        <f>VLOOKUP(LEFT(P522,2),基础资料!$B$2:$C$46,2,0)</f>
        <v>9</v>
      </c>
      <c r="R522" s="12"/>
      <c r="S522" s="18" t="s">
        <v>681</v>
      </c>
      <c r="T522" s="12" t="e">
        <f>VLOOKUP(S522,部门!$A$2:$B$49,2,0)</f>
        <v>#N/A</v>
      </c>
      <c r="U522" s="12" t="s">
        <v>62</v>
      </c>
      <c r="V522" s="15">
        <v>51</v>
      </c>
      <c r="W522" s="12">
        <f>IF(LEFT(V522,1)="b",VLOOKUP(V522,固定资产!$B$2:$C$838,2,0),VLOOKUP(VALUE(V522),固定资产!$B$2:$C$838,2,0))</f>
        <v>51</v>
      </c>
      <c r="X522" s="12" t="s">
        <v>60</v>
      </c>
      <c r="Y522" s="12">
        <f>VLOOKUP(X522,供应商!$A$1:$B$1045,2,0)</f>
        <v>13405</v>
      </c>
      <c r="Z522" s="12" t="s">
        <v>157</v>
      </c>
      <c r="AA522" s="12"/>
      <c r="AB522" s="12"/>
      <c r="AC522" s="12"/>
      <c r="AD522" s="12" t="s">
        <v>1394</v>
      </c>
    </row>
    <row r="523" spans="1:30" ht="14.25" x14ac:dyDescent="0.15">
      <c r="A523" s="12">
        <v>522</v>
      </c>
      <c r="B523" s="12">
        <v>0</v>
      </c>
      <c r="C523" s="12" t="s">
        <v>1445</v>
      </c>
      <c r="D523" s="12" t="s">
        <v>1446</v>
      </c>
      <c r="E523" s="12"/>
      <c r="F523" s="12" t="s">
        <v>1447</v>
      </c>
      <c r="G523">
        <v>11610</v>
      </c>
      <c r="H523" s="12" t="s">
        <v>2056</v>
      </c>
      <c r="I523" s="12">
        <f>VLOOKUP(H523,基础资料!$A$2:$C$46,3,0)</f>
        <v>12</v>
      </c>
      <c r="J523" s="12" t="s">
        <v>18</v>
      </c>
      <c r="K523" s="12">
        <f>VLOOKUP(MID(J523,4,12),基础资料!$A$2:$C$46,3,0)</f>
        <v>9</v>
      </c>
      <c r="L523" s="12" t="s">
        <v>20</v>
      </c>
      <c r="M523" s="12">
        <f>VLOOKUP(L523,基础资料!$B$2:$C$46,2,0)</f>
        <v>15</v>
      </c>
      <c r="N523" s="12" t="s">
        <v>1286</v>
      </c>
      <c r="O523" s="12">
        <f>VLOOKUP(LEFT(N523,2),基础资料!$B$2:$C$46,2,0)</f>
        <v>30</v>
      </c>
      <c r="P523" s="12" t="s">
        <v>19</v>
      </c>
      <c r="Q523" s="12">
        <f>VLOOKUP(LEFT(P523,2),基础资料!$B$2:$C$46,2,0)</f>
        <v>9</v>
      </c>
      <c r="R523" s="12"/>
      <c r="S523" s="18" t="s">
        <v>681</v>
      </c>
      <c r="T523" s="12" t="e">
        <f>VLOOKUP(S523,部门!$A$2:$B$49,2,0)</f>
        <v>#N/A</v>
      </c>
      <c r="U523" s="12" t="s">
        <v>62</v>
      </c>
      <c r="V523" s="15"/>
      <c r="W523" s="12" t="e">
        <f>IF(LEFT(V523,1)="b",VLOOKUP(V523,固定资产!$B$2:$C$838,2,0),VLOOKUP(VALUE(V523),固定资产!$B$2:$C$838,2,0))</f>
        <v>#N/A</v>
      </c>
      <c r="X523" s="12"/>
      <c r="Y523" s="12" t="e">
        <f>VLOOKUP(X523,供应商!$A$1:$B$1045,2,0)</f>
        <v>#N/A</v>
      </c>
      <c r="Z523" s="12" t="s">
        <v>157</v>
      </c>
      <c r="AA523" s="12"/>
      <c r="AB523" s="12"/>
      <c r="AC523" s="12"/>
      <c r="AD523" s="12" t="s">
        <v>1394</v>
      </c>
    </row>
    <row r="524" spans="1:30" ht="14.25" x14ac:dyDescent="0.15">
      <c r="A524" s="12">
        <v>523</v>
      </c>
      <c r="B524" s="12">
        <v>0</v>
      </c>
      <c r="C524" s="12" t="s">
        <v>1448</v>
      </c>
      <c r="D524" s="12" t="s">
        <v>1446</v>
      </c>
      <c r="E524" s="12"/>
      <c r="F524" s="12" t="s">
        <v>1449</v>
      </c>
      <c r="G524">
        <v>11610</v>
      </c>
      <c r="H524" s="12" t="s">
        <v>2056</v>
      </c>
      <c r="I524" s="12">
        <f>VLOOKUP(H524,基础资料!$A$2:$C$46,3,0)</f>
        <v>12</v>
      </c>
      <c r="J524" s="12" t="s">
        <v>18</v>
      </c>
      <c r="K524" s="12">
        <f>VLOOKUP(MID(J524,4,12),基础资料!$A$2:$C$46,3,0)</f>
        <v>9</v>
      </c>
      <c r="L524" s="12" t="s">
        <v>20</v>
      </c>
      <c r="M524" s="12">
        <f>VLOOKUP(L524,基础资料!$B$2:$C$46,2,0)</f>
        <v>15</v>
      </c>
      <c r="N524" s="12" t="s">
        <v>1286</v>
      </c>
      <c r="O524" s="12">
        <f>VLOOKUP(LEFT(N524,2),基础资料!$B$2:$C$46,2,0)</f>
        <v>30</v>
      </c>
      <c r="P524" s="12" t="s">
        <v>19</v>
      </c>
      <c r="Q524" s="12">
        <f>VLOOKUP(LEFT(P524,2),基础资料!$B$2:$C$46,2,0)</f>
        <v>9</v>
      </c>
      <c r="R524" s="12"/>
      <c r="S524" s="18" t="s">
        <v>681</v>
      </c>
      <c r="T524" s="12" t="e">
        <f>VLOOKUP(S524,部门!$A$2:$B$49,2,0)</f>
        <v>#N/A</v>
      </c>
      <c r="U524" s="12" t="s">
        <v>62</v>
      </c>
      <c r="V524" s="15"/>
      <c r="W524" s="12" t="e">
        <f>IF(LEFT(V524,1)="b",VLOOKUP(V524,固定资产!$B$2:$C$838,2,0),VLOOKUP(VALUE(V524),固定资产!$B$2:$C$838,2,0))</f>
        <v>#N/A</v>
      </c>
      <c r="X524" s="12"/>
      <c r="Y524" s="12" t="e">
        <f>VLOOKUP(X524,供应商!$A$1:$B$1045,2,0)</f>
        <v>#N/A</v>
      </c>
      <c r="Z524" s="12" t="s">
        <v>157</v>
      </c>
      <c r="AA524" s="12"/>
      <c r="AB524" s="12"/>
      <c r="AC524" s="12"/>
      <c r="AD524" s="12" t="s">
        <v>1394</v>
      </c>
    </row>
    <row r="525" spans="1:30" ht="14.25" x14ac:dyDescent="0.15">
      <c r="A525" s="12">
        <v>524</v>
      </c>
      <c r="B525" s="12">
        <v>0</v>
      </c>
      <c r="C525" s="12" t="s">
        <v>1450</v>
      </c>
      <c r="D525" s="12" t="s">
        <v>1446</v>
      </c>
      <c r="E525" s="12"/>
      <c r="F525" s="12" t="s">
        <v>1451</v>
      </c>
      <c r="G525">
        <v>11610</v>
      </c>
      <c r="H525" s="12" t="s">
        <v>2056</v>
      </c>
      <c r="I525" s="12">
        <f>VLOOKUP(H525,基础资料!$A$2:$C$46,3,0)</f>
        <v>12</v>
      </c>
      <c r="J525" s="12" t="s">
        <v>18</v>
      </c>
      <c r="K525" s="12">
        <f>VLOOKUP(MID(J525,4,12),基础资料!$A$2:$C$46,3,0)</f>
        <v>9</v>
      </c>
      <c r="L525" s="12" t="s">
        <v>20</v>
      </c>
      <c r="M525" s="12">
        <f>VLOOKUP(L525,基础资料!$B$2:$C$46,2,0)</f>
        <v>15</v>
      </c>
      <c r="N525" s="12" t="s">
        <v>1286</v>
      </c>
      <c r="O525" s="12">
        <f>VLOOKUP(LEFT(N525,2),基础资料!$B$2:$C$46,2,0)</f>
        <v>30</v>
      </c>
      <c r="P525" s="12" t="s">
        <v>19</v>
      </c>
      <c r="Q525" s="12">
        <f>VLOOKUP(LEFT(P525,2),基础资料!$B$2:$C$46,2,0)</f>
        <v>9</v>
      </c>
      <c r="R525" s="12"/>
      <c r="S525" s="18" t="s">
        <v>681</v>
      </c>
      <c r="T525" s="12" t="e">
        <f>VLOOKUP(S525,部门!$A$2:$B$49,2,0)</f>
        <v>#N/A</v>
      </c>
      <c r="U525" s="12" t="s">
        <v>62</v>
      </c>
      <c r="V525" s="15"/>
      <c r="W525" s="12" t="e">
        <f>IF(LEFT(V525,1)="b",VLOOKUP(V525,固定资产!$B$2:$C$838,2,0),VLOOKUP(VALUE(V525),固定资产!$B$2:$C$838,2,0))</f>
        <v>#N/A</v>
      </c>
      <c r="X525" s="12"/>
      <c r="Y525" s="12" t="e">
        <f>VLOOKUP(X525,供应商!$A$1:$B$1045,2,0)</f>
        <v>#N/A</v>
      </c>
      <c r="Z525" s="12" t="s">
        <v>157</v>
      </c>
      <c r="AA525" s="12"/>
      <c r="AB525" s="12"/>
      <c r="AC525" s="12"/>
      <c r="AD525" s="12" t="s">
        <v>1394</v>
      </c>
    </row>
    <row r="526" spans="1:30" ht="14.25" x14ac:dyDescent="0.15">
      <c r="A526" s="12">
        <v>525</v>
      </c>
      <c r="B526" s="12">
        <v>0</v>
      </c>
      <c r="C526" s="12" t="s">
        <v>1452</v>
      </c>
      <c r="D526" s="12" t="s">
        <v>1446</v>
      </c>
      <c r="E526" s="12"/>
      <c r="F526" s="12" t="s">
        <v>1453</v>
      </c>
      <c r="G526">
        <v>11610</v>
      </c>
      <c r="H526" s="12" t="s">
        <v>2056</v>
      </c>
      <c r="I526" s="12">
        <f>VLOOKUP(H526,基础资料!$A$2:$C$46,3,0)</f>
        <v>12</v>
      </c>
      <c r="J526" s="12" t="s">
        <v>18</v>
      </c>
      <c r="K526" s="12">
        <f>VLOOKUP(MID(J526,4,12),基础资料!$A$2:$C$46,3,0)</f>
        <v>9</v>
      </c>
      <c r="L526" s="12" t="s">
        <v>20</v>
      </c>
      <c r="M526" s="12">
        <f>VLOOKUP(L526,基础资料!$B$2:$C$46,2,0)</f>
        <v>15</v>
      </c>
      <c r="N526" s="12" t="s">
        <v>1286</v>
      </c>
      <c r="O526" s="12">
        <f>VLOOKUP(LEFT(N526,2),基础资料!$B$2:$C$46,2,0)</f>
        <v>30</v>
      </c>
      <c r="P526" s="12" t="s">
        <v>19</v>
      </c>
      <c r="Q526" s="12">
        <f>VLOOKUP(LEFT(P526,2),基础资料!$B$2:$C$46,2,0)</f>
        <v>9</v>
      </c>
      <c r="R526" s="12"/>
      <c r="S526" s="18" t="s">
        <v>681</v>
      </c>
      <c r="T526" s="12" t="e">
        <f>VLOOKUP(S526,部门!$A$2:$B$49,2,0)</f>
        <v>#N/A</v>
      </c>
      <c r="U526" s="12" t="s">
        <v>62</v>
      </c>
      <c r="V526" s="15"/>
      <c r="W526" s="12" t="e">
        <f>IF(LEFT(V526,1)="b",VLOOKUP(V526,固定资产!$B$2:$C$838,2,0),VLOOKUP(VALUE(V526),固定资产!$B$2:$C$838,2,0))</f>
        <v>#N/A</v>
      </c>
      <c r="X526" s="12"/>
      <c r="Y526" s="12" t="e">
        <f>VLOOKUP(X526,供应商!$A$1:$B$1045,2,0)</f>
        <v>#N/A</v>
      </c>
      <c r="Z526" s="12" t="s">
        <v>157</v>
      </c>
      <c r="AA526" s="12"/>
      <c r="AB526" s="12"/>
      <c r="AC526" s="12"/>
      <c r="AD526" s="12" t="s">
        <v>1394</v>
      </c>
    </row>
    <row r="527" spans="1:30" ht="14.25" x14ac:dyDescent="0.15">
      <c r="A527" s="12">
        <v>526</v>
      </c>
      <c r="B527" s="12">
        <v>0</v>
      </c>
      <c r="C527" s="12" t="s">
        <v>1454</v>
      </c>
      <c r="D527" s="12" t="s">
        <v>1446</v>
      </c>
      <c r="E527" s="12"/>
      <c r="F527" s="12" t="s">
        <v>1455</v>
      </c>
      <c r="G527">
        <v>11610</v>
      </c>
      <c r="H527" s="12" t="s">
        <v>2056</v>
      </c>
      <c r="I527" s="12">
        <f>VLOOKUP(H527,基础资料!$A$2:$C$46,3,0)</f>
        <v>12</v>
      </c>
      <c r="J527" s="12" t="s">
        <v>18</v>
      </c>
      <c r="K527" s="12">
        <f>VLOOKUP(MID(J527,4,12),基础资料!$A$2:$C$46,3,0)</f>
        <v>9</v>
      </c>
      <c r="L527" s="12" t="s">
        <v>20</v>
      </c>
      <c r="M527" s="12">
        <f>VLOOKUP(L527,基础资料!$B$2:$C$46,2,0)</f>
        <v>15</v>
      </c>
      <c r="N527" s="12" t="s">
        <v>1286</v>
      </c>
      <c r="O527" s="12">
        <f>VLOOKUP(LEFT(N527,2),基础资料!$B$2:$C$46,2,0)</f>
        <v>30</v>
      </c>
      <c r="P527" s="12" t="s">
        <v>19</v>
      </c>
      <c r="Q527" s="12">
        <f>VLOOKUP(LEFT(P527,2),基础资料!$B$2:$C$46,2,0)</f>
        <v>9</v>
      </c>
      <c r="R527" s="12"/>
      <c r="S527" s="18" t="s">
        <v>681</v>
      </c>
      <c r="T527" s="12" t="e">
        <f>VLOOKUP(S527,部门!$A$2:$B$49,2,0)</f>
        <v>#N/A</v>
      </c>
      <c r="U527" s="12" t="s">
        <v>62</v>
      </c>
      <c r="V527" s="15"/>
      <c r="W527" s="12" t="e">
        <f>IF(LEFT(V527,1)="b",VLOOKUP(V527,固定资产!$B$2:$C$838,2,0),VLOOKUP(VALUE(V527),固定资产!$B$2:$C$838,2,0))</f>
        <v>#N/A</v>
      </c>
      <c r="X527" s="12"/>
      <c r="Y527" s="12" t="e">
        <f>VLOOKUP(X527,供应商!$A$1:$B$1045,2,0)</f>
        <v>#N/A</v>
      </c>
      <c r="Z527" s="12" t="s">
        <v>157</v>
      </c>
      <c r="AA527" s="12"/>
      <c r="AB527" s="12"/>
      <c r="AC527" s="12"/>
      <c r="AD527" s="12" t="s">
        <v>1394</v>
      </c>
    </row>
    <row r="528" spans="1:30" ht="14.25" x14ac:dyDescent="0.15">
      <c r="A528" s="12">
        <v>527</v>
      </c>
      <c r="B528" s="12">
        <v>0</v>
      </c>
      <c r="C528" s="12" t="s">
        <v>1456</v>
      </c>
      <c r="D528" s="12" t="s">
        <v>1446</v>
      </c>
      <c r="E528" s="12"/>
      <c r="F528" s="12" t="s">
        <v>1457</v>
      </c>
      <c r="G528">
        <v>11610</v>
      </c>
      <c r="H528" s="12" t="s">
        <v>2056</v>
      </c>
      <c r="I528" s="12">
        <f>VLOOKUP(H528,基础资料!$A$2:$C$46,3,0)</f>
        <v>12</v>
      </c>
      <c r="J528" s="12" t="s">
        <v>18</v>
      </c>
      <c r="K528" s="12">
        <f>VLOOKUP(MID(J528,4,12),基础资料!$A$2:$C$46,3,0)</f>
        <v>9</v>
      </c>
      <c r="L528" s="12" t="s">
        <v>20</v>
      </c>
      <c r="M528" s="12">
        <f>VLOOKUP(L528,基础资料!$B$2:$C$46,2,0)</f>
        <v>15</v>
      </c>
      <c r="N528" s="12" t="s">
        <v>1286</v>
      </c>
      <c r="O528" s="12">
        <f>VLOOKUP(LEFT(N528,2),基础资料!$B$2:$C$46,2,0)</f>
        <v>30</v>
      </c>
      <c r="P528" s="12" t="s">
        <v>19</v>
      </c>
      <c r="Q528" s="12">
        <f>VLOOKUP(LEFT(P528,2),基础资料!$B$2:$C$46,2,0)</f>
        <v>9</v>
      </c>
      <c r="R528" s="12"/>
      <c r="S528" s="18" t="s">
        <v>681</v>
      </c>
      <c r="T528" s="12" t="e">
        <f>VLOOKUP(S528,部门!$A$2:$B$49,2,0)</f>
        <v>#N/A</v>
      </c>
      <c r="U528" s="12" t="s">
        <v>62</v>
      </c>
      <c r="V528" s="15"/>
      <c r="W528" s="12" t="e">
        <f>IF(LEFT(V528,1)="b",VLOOKUP(V528,固定资产!$B$2:$C$838,2,0),VLOOKUP(VALUE(V528),固定资产!$B$2:$C$838,2,0))</f>
        <v>#N/A</v>
      </c>
      <c r="X528" s="12"/>
      <c r="Y528" s="12" t="e">
        <f>VLOOKUP(X528,供应商!$A$1:$B$1045,2,0)</f>
        <v>#N/A</v>
      </c>
      <c r="Z528" s="12" t="s">
        <v>157</v>
      </c>
      <c r="AA528" s="12"/>
      <c r="AB528" s="12"/>
      <c r="AC528" s="12"/>
      <c r="AD528" s="12" t="s">
        <v>1394</v>
      </c>
    </row>
    <row r="529" spans="1:30" ht="14.25" x14ac:dyDescent="0.15">
      <c r="A529" s="12">
        <v>528</v>
      </c>
      <c r="B529" s="12">
        <v>0</v>
      </c>
      <c r="C529" s="12" t="s">
        <v>1458</v>
      </c>
      <c r="D529" s="12" t="s">
        <v>1446</v>
      </c>
      <c r="E529" s="12"/>
      <c r="F529" s="12" t="s">
        <v>1459</v>
      </c>
      <c r="G529">
        <v>11610</v>
      </c>
      <c r="H529" s="12" t="s">
        <v>2056</v>
      </c>
      <c r="I529" s="12">
        <f>VLOOKUP(H529,基础资料!$A$2:$C$46,3,0)</f>
        <v>12</v>
      </c>
      <c r="J529" s="12" t="s">
        <v>18</v>
      </c>
      <c r="K529" s="12">
        <f>VLOOKUP(MID(J529,4,12),基础资料!$A$2:$C$46,3,0)</f>
        <v>9</v>
      </c>
      <c r="L529" s="12" t="s">
        <v>20</v>
      </c>
      <c r="M529" s="12">
        <f>VLOOKUP(L529,基础资料!$B$2:$C$46,2,0)</f>
        <v>15</v>
      </c>
      <c r="N529" s="12" t="s">
        <v>1286</v>
      </c>
      <c r="O529" s="12">
        <f>VLOOKUP(LEFT(N529,2),基础资料!$B$2:$C$46,2,0)</f>
        <v>30</v>
      </c>
      <c r="P529" s="12" t="s">
        <v>19</v>
      </c>
      <c r="Q529" s="12">
        <f>VLOOKUP(LEFT(P529,2),基础资料!$B$2:$C$46,2,0)</f>
        <v>9</v>
      </c>
      <c r="R529" s="12"/>
      <c r="S529" s="18" t="s">
        <v>681</v>
      </c>
      <c r="T529" s="12" t="e">
        <f>VLOOKUP(S529,部门!$A$2:$B$49,2,0)</f>
        <v>#N/A</v>
      </c>
      <c r="U529" s="12" t="s">
        <v>62</v>
      </c>
      <c r="V529" s="15"/>
      <c r="W529" s="12" t="e">
        <f>IF(LEFT(V529,1)="b",VLOOKUP(V529,固定资产!$B$2:$C$838,2,0),VLOOKUP(VALUE(V529),固定资产!$B$2:$C$838,2,0))</f>
        <v>#N/A</v>
      </c>
      <c r="X529" s="12"/>
      <c r="Y529" s="12" t="e">
        <f>VLOOKUP(X529,供应商!$A$1:$B$1045,2,0)</f>
        <v>#N/A</v>
      </c>
      <c r="Z529" s="12" t="s">
        <v>157</v>
      </c>
      <c r="AA529" s="12"/>
      <c r="AB529" s="12"/>
      <c r="AC529" s="12"/>
      <c r="AD529" s="12" t="s">
        <v>1394</v>
      </c>
    </row>
    <row r="530" spans="1:30" ht="14.25" x14ac:dyDescent="0.15">
      <c r="A530" s="12">
        <v>529</v>
      </c>
      <c r="B530" s="12">
        <v>0</v>
      </c>
      <c r="C530" s="12" t="s">
        <v>1460</v>
      </c>
      <c r="D530" s="12" t="s">
        <v>1446</v>
      </c>
      <c r="E530" s="12"/>
      <c r="F530" s="12" t="s">
        <v>1461</v>
      </c>
      <c r="G530">
        <v>11610</v>
      </c>
      <c r="H530" s="12" t="s">
        <v>2056</v>
      </c>
      <c r="I530" s="12">
        <f>VLOOKUP(H530,基础资料!$A$2:$C$46,3,0)</f>
        <v>12</v>
      </c>
      <c r="J530" s="12" t="s">
        <v>18</v>
      </c>
      <c r="K530" s="12">
        <f>VLOOKUP(MID(J530,4,12),基础资料!$A$2:$C$46,3,0)</f>
        <v>9</v>
      </c>
      <c r="L530" s="12" t="s">
        <v>20</v>
      </c>
      <c r="M530" s="12">
        <f>VLOOKUP(L530,基础资料!$B$2:$C$46,2,0)</f>
        <v>15</v>
      </c>
      <c r="N530" s="12" t="s">
        <v>1286</v>
      </c>
      <c r="O530" s="12">
        <f>VLOOKUP(LEFT(N530,2),基础资料!$B$2:$C$46,2,0)</f>
        <v>30</v>
      </c>
      <c r="P530" s="12" t="s">
        <v>19</v>
      </c>
      <c r="Q530" s="12">
        <f>VLOOKUP(LEFT(P530,2),基础资料!$B$2:$C$46,2,0)</f>
        <v>9</v>
      </c>
      <c r="R530" s="12"/>
      <c r="S530" s="18" t="s">
        <v>681</v>
      </c>
      <c r="T530" s="12" t="e">
        <f>VLOOKUP(S530,部门!$A$2:$B$49,2,0)</f>
        <v>#N/A</v>
      </c>
      <c r="U530" s="12" t="s">
        <v>62</v>
      </c>
      <c r="V530" s="15"/>
      <c r="W530" s="12" t="e">
        <f>IF(LEFT(V530,1)="b",VLOOKUP(V530,固定资产!$B$2:$C$838,2,0),VLOOKUP(VALUE(V530),固定资产!$B$2:$C$838,2,0))</f>
        <v>#N/A</v>
      </c>
      <c r="X530" s="12"/>
      <c r="Y530" s="12" t="e">
        <f>VLOOKUP(X530,供应商!$A$1:$B$1045,2,0)</f>
        <v>#N/A</v>
      </c>
      <c r="Z530" s="12" t="s">
        <v>157</v>
      </c>
      <c r="AA530" s="12"/>
      <c r="AB530" s="12"/>
      <c r="AC530" s="12"/>
      <c r="AD530" s="12" t="s">
        <v>1394</v>
      </c>
    </row>
    <row r="531" spans="1:30" ht="14.25" x14ac:dyDescent="0.15">
      <c r="A531" s="12">
        <v>530</v>
      </c>
      <c r="B531" s="12">
        <v>0</v>
      </c>
      <c r="C531" s="12" t="s">
        <v>1462</v>
      </c>
      <c r="D531" s="12" t="s">
        <v>1446</v>
      </c>
      <c r="E531" s="12"/>
      <c r="F531" s="12" t="s">
        <v>1463</v>
      </c>
      <c r="G531">
        <v>11610</v>
      </c>
      <c r="H531" s="12" t="s">
        <v>2056</v>
      </c>
      <c r="I531" s="12">
        <f>VLOOKUP(H531,基础资料!$A$2:$C$46,3,0)</f>
        <v>12</v>
      </c>
      <c r="J531" s="12" t="s">
        <v>18</v>
      </c>
      <c r="K531" s="12">
        <f>VLOOKUP(MID(J531,4,12),基础资料!$A$2:$C$46,3,0)</f>
        <v>9</v>
      </c>
      <c r="L531" s="12" t="s">
        <v>20</v>
      </c>
      <c r="M531" s="12">
        <f>VLOOKUP(L531,基础资料!$B$2:$C$46,2,0)</f>
        <v>15</v>
      </c>
      <c r="N531" s="12" t="s">
        <v>1286</v>
      </c>
      <c r="O531" s="12">
        <f>VLOOKUP(LEFT(N531,2),基础资料!$B$2:$C$46,2,0)</f>
        <v>30</v>
      </c>
      <c r="P531" s="12" t="s">
        <v>19</v>
      </c>
      <c r="Q531" s="12">
        <f>VLOOKUP(LEFT(P531,2),基础资料!$B$2:$C$46,2,0)</f>
        <v>9</v>
      </c>
      <c r="R531" s="12"/>
      <c r="S531" s="18" t="s">
        <v>681</v>
      </c>
      <c r="T531" s="12" t="e">
        <f>VLOOKUP(S531,部门!$A$2:$B$49,2,0)</f>
        <v>#N/A</v>
      </c>
      <c r="U531" s="12" t="s">
        <v>62</v>
      </c>
      <c r="V531" s="15"/>
      <c r="W531" s="12" t="e">
        <f>IF(LEFT(V531,1)="b",VLOOKUP(V531,固定资产!$B$2:$C$838,2,0),VLOOKUP(VALUE(V531),固定资产!$B$2:$C$838,2,0))</f>
        <v>#N/A</v>
      </c>
      <c r="X531" s="12"/>
      <c r="Y531" s="12" t="e">
        <f>VLOOKUP(X531,供应商!$A$1:$B$1045,2,0)</f>
        <v>#N/A</v>
      </c>
      <c r="Z531" s="12" t="s">
        <v>157</v>
      </c>
      <c r="AA531" s="12"/>
      <c r="AB531" s="12"/>
      <c r="AC531" s="12"/>
      <c r="AD531" s="12" t="s">
        <v>1394</v>
      </c>
    </row>
    <row r="532" spans="1:30" ht="14.25" x14ac:dyDescent="0.15">
      <c r="A532" s="12">
        <v>531</v>
      </c>
      <c r="B532" s="12">
        <v>0</v>
      </c>
      <c r="C532" s="12" t="s">
        <v>1464</v>
      </c>
      <c r="D532" s="12" t="s">
        <v>1446</v>
      </c>
      <c r="E532" s="12"/>
      <c r="F532" s="12" t="s">
        <v>1465</v>
      </c>
      <c r="G532">
        <v>11610</v>
      </c>
      <c r="H532" s="12" t="s">
        <v>2056</v>
      </c>
      <c r="I532" s="12">
        <f>VLOOKUP(H532,基础资料!$A$2:$C$46,3,0)</f>
        <v>12</v>
      </c>
      <c r="J532" s="12" t="s">
        <v>18</v>
      </c>
      <c r="K532" s="12">
        <f>VLOOKUP(MID(J532,4,12),基础资料!$A$2:$C$46,3,0)</f>
        <v>9</v>
      </c>
      <c r="L532" s="12" t="s">
        <v>20</v>
      </c>
      <c r="M532" s="12">
        <f>VLOOKUP(L532,基础资料!$B$2:$C$46,2,0)</f>
        <v>15</v>
      </c>
      <c r="N532" s="12" t="s">
        <v>1286</v>
      </c>
      <c r="O532" s="12">
        <f>VLOOKUP(LEFT(N532,2),基础资料!$B$2:$C$46,2,0)</f>
        <v>30</v>
      </c>
      <c r="P532" s="12" t="s">
        <v>19</v>
      </c>
      <c r="Q532" s="12">
        <f>VLOOKUP(LEFT(P532,2),基础资料!$B$2:$C$46,2,0)</f>
        <v>9</v>
      </c>
      <c r="R532" s="12"/>
      <c r="S532" s="18" t="s">
        <v>681</v>
      </c>
      <c r="T532" s="12" t="e">
        <f>VLOOKUP(S532,部门!$A$2:$B$49,2,0)</f>
        <v>#N/A</v>
      </c>
      <c r="U532" s="12" t="s">
        <v>62</v>
      </c>
      <c r="V532" s="15"/>
      <c r="W532" s="12" t="e">
        <f>IF(LEFT(V532,1)="b",VLOOKUP(V532,固定资产!$B$2:$C$838,2,0),VLOOKUP(VALUE(V532),固定资产!$B$2:$C$838,2,0))</f>
        <v>#N/A</v>
      </c>
      <c r="X532" s="12"/>
      <c r="Y532" s="12" t="e">
        <f>VLOOKUP(X532,供应商!$A$1:$B$1045,2,0)</f>
        <v>#N/A</v>
      </c>
      <c r="Z532" s="12" t="s">
        <v>157</v>
      </c>
      <c r="AA532" s="12"/>
      <c r="AB532" s="12"/>
      <c r="AC532" s="12"/>
      <c r="AD532" s="12" t="s">
        <v>1394</v>
      </c>
    </row>
    <row r="533" spans="1:30" ht="14.25" x14ac:dyDescent="0.15">
      <c r="A533" s="12">
        <v>532</v>
      </c>
      <c r="B533" s="12">
        <v>0</v>
      </c>
      <c r="C533" s="12" t="s">
        <v>1466</v>
      </c>
      <c r="D533" s="12" t="s">
        <v>1467</v>
      </c>
      <c r="E533" s="12"/>
      <c r="F533" s="12">
        <v>0</v>
      </c>
      <c r="G533">
        <v>11610</v>
      </c>
      <c r="H533" s="12" t="s">
        <v>97</v>
      </c>
      <c r="I533" s="12">
        <f>VLOOKUP(H533,基础资料!$A$2:$C$46,3,0)</f>
        <v>46</v>
      </c>
      <c r="J533" s="12" t="s">
        <v>18</v>
      </c>
      <c r="K533" s="12">
        <f>VLOOKUP(MID(J533,4,12),基础资料!$A$2:$C$46,3,0)</f>
        <v>9</v>
      </c>
      <c r="L533" s="12" t="s">
        <v>20</v>
      </c>
      <c r="M533" s="12">
        <f>VLOOKUP(L533,基础资料!$B$2:$C$46,2,0)</f>
        <v>15</v>
      </c>
      <c r="N533" s="12" t="s">
        <v>1286</v>
      </c>
      <c r="O533" s="12">
        <f>VLOOKUP(LEFT(N533,2),基础资料!$B$2:$C$46,2,0)</f>
        <v>30</v>
      </c>
      <c r="P533" s="12" t="s">
        <v>19</v>
      </c>
      <c r="Q533" s="12">
        <f>VLOOKUP(LEFT(P533,2),基础资料!$B$2:$C$46,2,0)</f>
        <v>9</v>
      </c>
      <c r="R533" s="12"/>
      <c r="S533" s="18" t="s">
        <v>681</v>
      </c>
      <c r="T533" s="12" t="e">
        <f>VLOOKUP(S533,部门!$A$2:$B$49,2,0)</f>
        <v>#N/A</v>
      </c>
      <c r="U533" s="12" t="s">
        <v>98</v>
      </c>
      <c r="V533" s="15">
        <v>388</v>
      </c>
      <c r="W533" s="12">
        <f>IF(LEFT(V533,1)="b",VLOOKUP(V533,固定资产!$B$2:$C$838,2,0),VLOOKUP(VALUE(V533),固定资产!$B$2:$C$838,2,0))</f>
        <v>390</v>
      </c>
      <c r="X533" s="12" t="e">
        <v>#N/A</v>
      </c>
      <c r="Y533" s="12" t="e">
        <f>VLOOKUP(X533,供应商!$A$1:$B$1045,2,0)</f>
        <v>#N/A</v>
      </c>
      <c r="Z533" s="12" t="s">
        <v>1468</v>
      </c>
      <c r="AA533" s="12"/>
      <c r="AB533" s="12"/>
      <c r="AC533" s="12"/>
      <c r="AD533" s="12"/>
    </row>
    <row r="534" spans="1:30" ht="14.25" x14ac:dyDescent="0.15">
      <c r="A534" s="12">
        <v>533</v>
      </c>
      <c r="B534" s="12">
        <v>0</v>
      </c>
      <c r="C534" s="12" t="s">
        <v>1469</v>
      </c>
      <c r="D534" s="12" t="s">
        <v>1467</v>
      </c>
      <c r="E534" s="12"/>
      <c r="F534" s="12">
        <v>0</v>
      </c>
      <c r="G534">
        <v>11610</v>
      </c>
      <c r="H534" s="12" t="s">
        <v>97</v>
      </c>
      <c r="I534" s="12">
        <f>VLOOKUP(H534,基础资料!$A$2:$C$46,3,0)</f>
        <v>46</v>
      </c>
      <c r="J534" s="12" t="s">
        <v>18</v>
      </c>
      <c r="K534" s="12">
        <f>VLOOKUP(MID(J534,4,12),基础资料!$A$2:$C$46,3,0)</f>
        <v>9</v>
      </c>
      <c r="L534" s="12" t="s">
        <v>20</v>
      </c>
      <c r="M534" s="12">
        <f>VLOOKUP(L534,基础资料!$B$2:$C$46,2,0)</f>
        <v>15</v>
      </c>
      <c r="N534" s="12" t="s">
        <v>1286</v>
      </c>
      <c r="O534" s="12">
        <f>VLOOKUP(LEFT(N534,2),基础资料!$B$2:$C$46,2,0)</f>
        <v>30</v>
      </c>
      <c r="P534" s="12" t="s">
        <v>19</v>
      </c>
      <c r="Q534" s="12">
        <f>VLOOKUP(LEFT(P534,2),基础资料!$B$2:$C$46,2,0)</f>
        <v>9</v>
      </c>
      <c r="R534" s="12"/>
      <c r="S534" s="18" t="s">
        <v>681</v>
      </c>
      <c r="T534" s="12" t="e">
        <f>VLOOKUP(S534,部门!$A$2:$B$49,2,0)</f>
        <v>#N/A</v>
      </c>
      <c r="U534" s="12" t="s">
        <v>98</v>
      </c>
      <c r="V534" s="15">
        <v>388</v>
      </c>
      <c r="W534" s="12">
        <f>IF(LEFT(V534,1)="b",VLOOKUP(V534,固定资产!$B$2:$C$838,2,0),VLOOKUP(VALUE(V534),固定资产!$B$2:$C$838,2,0))</f>
        <v>390</v>
      </c>
      <c r="X534" s="12" t="e">
        <v>#N/A</v>
      </c>
      <c r="Y534" s="12" t="e">
        <f>VLOOKUP(X534,供应商!$A$1:$B$1045,2,0)</f>
        <v>#N/A</v>
      </c>
      <c r="Z534" s="12" t="s">
        <v>1468</v>
      </c>
      <c r="AA534" s="12"/>
      <c r="AB534" s="12"/>
      <c r="AC534" s="12"/>
      <c r="AD534" s="12"/>
    </row>
    <row r="535" spans="1:30" ht="14.25" x14ac:dyDescent="0.15">
      <c r="A535" s="12">
        <v>534</v>
      </c>
      <c r="B535" s="12">
        <v>0</v>
      </c>
      <c r="C535" s="12" t="s">
        <v>1470</v>
      </c>
      <c r="D535" s="12" t="s">
        <v>1471</v>
      </c>
      <c r="E535" s="12"/>
      <c r="F535" s="12">
        <v>0</v>
      </c>
      <c r="G535">
        <v>11610</v>
      </c>
      <c r="H535" s="12" t="s">
        <v>97</v>
      </c>
      <c r="I535" s="12">
        <f>VLOOKUP(H535,基础资料!$A$2:$C$46,3,0)</f>
        <v>46</v>
      </c>
      <c r="J535" s="12" t="s">
        <v>18</v>
      </c>
      <c r="K535" s="12">
        <f>VLOOKUP(MID(J535,4,12),基础资料!$A$2:$C$46,3,0)</f>
        <v>9</v>
      </c>
      <c r="L535" s="12" t="s">
        <v>20</v>
      </c>
      <c r="M535" s="12">
        <f>VLOOKUP(L535,基础资料!$B$2:$C$46,2,0)</f>
        <v>15</v>
      </c>
      <c r="N535" s="12" t="s">
        <v>1286</v>
      </c>
      <c r="O535" s="12">
        <f>VLOOKUP(LEFT(N535,2),基础资料!$B$2:$C$46,2,0)</f>
        <v>30</v>
      </c>
      <c r="P535" s="12" t="s">
        <v>19</v>
      </c>
      <c r="Q535" s="12">
        <f>VLOOKUP(LEFT(P535,2),基础资料!$B$2:$C$46,2,0)</f>
        <v>9</v>
      </c>
      <c r="R535" s="12"/>
      <c r="S535" s="18" t="s">
        <v>681</v>
      </c>
      <c r="T535" s="12" t="e">
        <f>VLOOKUP(S535,部门!$A$2:$B$49,2,0)</f>
        <v>#N/A</v>
      </c>
      <c r="U535" s="12" t="s">
        <v>98</v>
      </c>
      <c r="V535" s="15">
        <v>389</v>
      </c>
      <c r="W535" s="12">
        <f>IF(LEFT(V535,1)="b",VLOOKUP(V535,固定资产!$B$2:$C$838,2,0),VLOOKUP(VALUE(V535),固定资产!$B$2:$C$838,2,0))</f>
        <v>391</v>
      </c>
      <c r="X535" s="12" t="e">
        <v>#N/A</v>
      </c>
      <c r="Y535" s="12" t="e">
        <f>VLOOKUP(X535,供应商!$A$1:$B$1045,2,0)</f>
        <v>#N/A</v>
      </c>
      <c r="Z535" s="12" t="s">
        <v>1468</v>
      </c>
      <c r="AA535" s="12"/>
      <c r="AB535" s="12"/>
      <c r="AC535" s="12"/>
      <c r="AD535" s="12"/>
    </row>
    <row r="536" spans="1:30" ht="14.25" x14ac:dyDescent="0.15">
      <c r="A536" s="12">
        <v>535</v>
      </c>
      <c r="B536" s="12">
        <v>11</v>
      </c>
      <c r="C536" s="12" t="s">
        <v>1472</v>
      </c>
      <c r="D536" s="12" t="s">
        <v>1473</v>
      </c>
      <c r="E536" s="12"/>
      <c r="F536" s="12" t="s">
        <v>1474</v>
      </c>
      <c r="G536">
        <v>11610</v>
      </c>
      <c r="H536" s="12" t="s">
        <v>2056</v>
      </c>
      <c r="I536" s="12">
        <f>VLOOKUP(H536,基础资料!$A$2:$C$46,3,0)</f>
        <v>12</v>
      </c>
      <c r="J536" s="12" t="s">
        <v>18</v>
      </c>
      <c r="K536" s="12">
        <f>VLOOKUP(MID(J536,4,12),基础资料!$A$2:$C$46,3,0)</f>
        <v>9</v>
      </c>
      <c r="L536" s="12" t="s">
        <v>20</v>
      </c>
      <c r="M536" s="12">
        <f>VLOOKUP(L536,基础资料!$B$2:$C$46,2,0)</f>
        <v>15</v>
      </c>
      <c r="N536" s="12" t="s">
        <v>1286</v>
      </c>
      <c r="O536" s="12">
        <f>VLOOKUP(LEFT(N536,2),基础资料!$B$2:$C$46,2,0)</f>
        <v>30</v>
      </c>
      <c r="P536" s="12" t="s">
        <v>19</v>
      </c>
      <c r="Q536" s="12">
        <f>VLOOKUP(LEFT(P536,2),基础资料!$B$2:$C$46,2,0)</f>
        <v>9</v>
      </c>
      <c r="R536" s="12"/>
      <c r="S536" s="18" t="s">
        <v>681</v>
      </c>
      <c r="T536" s="12" t="e">
        <f>VLOOKUP(S536,部门!$A$2:$B$49,2,0)</f>
        <v>#N/A</v>
      </c>
      <c r="U536" s="12" t="s">
        <v>62</v>
      </c>
      <c r="V536" s="15">
        <v>414</v>
      </c>
      <c r="W536" s="12">
        <f>IF(LEFT(V536,1)="b",VLOOKUP(V536,固定资产!$B$2:$C$838,2,0),VLOOKUP(VALUE(V536),固定资产!$B$2:$C$838,2,0))</f>
        <v>417</v>
      </c>
      <c r="X536" s="12" t="s">
        <v>1475</v>
      </c>
      <c r="Y536" s="12" t="e">
        <f>VLOOKUP(X536,供应商!$A$1:$B$1045,2,0)</f>
        <v>#N/A</v>
      </c>
      <c r="Z536" s="12" t="s">
        <v>1475</v>
      </c>
      <c r="AA536" s="12"/>
      <c r="AB536" s="12"/>
      <c r="AC536" s="12"/>
      <c r="AD536" s="12" t="s">
        <v>1476</v>
      </c>
    </row>
    <row r="537" spans="1:30" ht="14.25" x14ac:dyDescent="0.15">
      <c r="A537" s="12">
        <v>536</v>
      </c>
      <c r="B537" s="12">
        <v>11</v>
      </c>
      <c r="C537" s="12" t="s">
        <v>1477</v>
      </c>
      <c r="D537" s="12" t="s">
        <v>1473</v>
      </c>
      <c r="E537" s="12"/>
      <c r="F537" s="12" t="s">
        <v>1474</v>
      </c>
      <c r="G537">
        <v>11610</v>
      </c>
      <c r="H537" s="12" t="s">
        <v>2056</v>
      </c>
      <c r="I537" s="12">
        <f>VLOOKUP(H537,基础资料!$A$2:$C$46,3,0)</f>
        <v>12</v>
      </c>
      <c r="J537" s="12" t="s">
        <v>18</v>
      </c>
      <c r="K537" s="12">
        <f>VLOOKUP(MID(J537,4,12),基础资料!$A$2:$C$46,3,0)</f>
        <v>9</v>
      </c>
      <c r="L537" s="12" t="s">
        <v>20</v>
      </c>
      <c r="M537" s="12">
        <f>VLOOKUP(L537,基础资料!$B$2:$C$46,2,0)</f>
        <v>15</v>
      </c>
      <c r="N537" s="12" t="s">
        <v>1286</v>
      </c>
      <c r="O537" s="12">
        <f>VLOOKUP(LEFT(N537,2),基础资料!$B$2:$C$46,2,0)</f>
        <v>30</v>
      </c>
      <c r="P537" s="12" t="s">
        <v>19</v>
      </c>
      <c r="Q537" s="12">
        <f>VLOOKUP(LEFT(P537,2),基础资料!$B$2:$C$46,2,0)</f>
        <v>9</v>
      </c>
      <c r="R537" s="12"/>
      <c r="S537" s="18" t="s">
        <v>681</v>
      </c>
      <c r="T537" s="12" t="e">
        <f>VLOOKUP(S537,部门!$A$2:$B$49,2,0)</f>
        <v>#N/A</v>
      </c>
      <c r="U537" s="12" t="s">
        <v>62</v>
      </c>
      <c r="V537" s="15">
        <v>414</v>
      </c>
      <c r="W537" s="12">
        <f>IF(LEFT(V537,1)="b",VLOOKUP(V537,固定资产!$B$2:$C$838,2,0),VLOOKUP(VALUE(V537),固定资产!$B$2:$C$838,2,0))</f>
        <v>417</v>
      </c>
      <c r="X537" s="12" t="s">
        <v>1475</v>
      </c>
      <c r="Y537" s="12" t="e">
        <f>VLOOKUP(X537,供应商!$A$1:$B$1045,2,0)</f>
        <v>#N/A</v>
      </c>
      <c r="Z537" s="12" t="s">
        <v>1475</v>
      </c>
      <c r="AA537" s="12"/>
      <c r="AB537" s="12"/>
      <c r="AC537" s="12"/>
      <c r="AD537" s="12" t="s">
        <v>1476</v>
      </c>
    </row>
    <row r="538" spans="1:30" ht="14.25" x14ac:dyDescent="0.15">
      <c r="A538" s="12">
        <v>537</v>
      </c>
      <c r="B538" s="12">
        <v>0</v>
      </c>
      <c r="C538" s="12" t="s">
        <v>1478</v>
      </c>
      <c r="D538" s="12" t="s">
        <v>1479</v>
      </c>
      <c r="E538" s="12"/>
      <c r="F538" s="12"/>
      <c r="G538">
        <v>11610</v>
      </c>
      <c r="H538" s="12" t="s">
        <v>97</v>
      </c>
      <c r="I538" s="12">
        <f>VLOOKUP(H538,基础资料!$A$2:$C$46,3,0)</f>
        <v>46</v>
      </c>
      <c r="J538" s="12" t="s">
        <v>18</v>
      </c>
      <c r="K538" s="12">
        <f>VLOOKUP(MID(J538,4,12),基础资料!$A$2:$C$46,3,0)</f>
        <v>9</v>
      </c>
      <c r="L538" s="12" t="s">
        <v>20</v>
      </c>
      <c r="M538" s="12">
        <f>VLOOKUP(L538,基础资料!$B$2:$C$46,2,0)</f>
        <v>15</v>
      </c>
      <c r="N538" s="12" t="s">
        <v>1286</v>
      </c>
      <c r="O538" s="12">
        <f>VLOOKUP(LEFT(N538,2),基础资料!$B$2:$C$46,2,0)</f>
        <v>30</v>
      </c>
      <c r="P538" s="12" t="s">
        <v>19</v>
      </c>
      <c r="Q538" s="12">
        <f>VLOOKUP(LEFT(P538,2),基础资料!$B$2:$C$46,2,0)</f>
        <v>9</v>
      </c>
      <c r="R538" s="12"/>
      <c r="S538" s="18" t="s">
        <v>681</v>
      </c>
      <c r="T538" s="12" t="e">
        <f>VLOOKUP(S538,部门!$A$2:$B$49,2,0)</f>
        <v>#N/A</v>
      </c>
      <c r="U538" s="12" t="s">
        <v>98</v>
      </c>
      <c r="V538" s="15"/>
      <c r="W538" s="12" t="e">
        <f>IF(LEFT(V538,1)="b",VLOOKUP(V538,固定资产!$B$2:$C$838,2,0),VLOOKUP(VALUE(V538),固定资产!$B$2:$C$838,2,0))</f>
        <v>#N/A</v>
      </c>
      <c r="X538" s="12"/>
      <c r="Y538" s="12" t="e">
        <f>VLOOKUP(X538,供应商!$A$1:$B$1045,2,0)</f>
        <v>#N/A</v>
      </c>
      <c r="Z538" s="12" t="s">
        <v>149</v>
      </c>
      <c r="AA538" s="12"/>
      <c r="AB538" s="12"/>
      <c r="AC538" s="12"/>
      <c r="AD538" s="12" t="s">
        <v>1480</v>
      </c>
    </row>
    <row r="539" spans="1:30" ht="14.25" x14ac:dyDescent="0.15">
      <c r="A539" s="12">
        <v>538</v>
      </c>
      <c r="B539" s="12">
        <v>0</v>
      </c>
      <c r="C539" s="12" t="s">
        <v>1481</v>
      </c>
      <c r="D539" s="12" t="s">
        <v>1392</v>
      </c>
      <c r="E539" s="12"/>
      <c r="F539" s="12" t="s">
        <v>1461</v>
      </c>
      <c r="G539">
        <v>11610</v>
      </c>
      <c r="H539" s="12" t="s">
        <v>97</v>
      </c>
      <c r="I539" s="12">
        <f>VLOOKUP(H539,基础资料!$A$2:$C$46,3,0)</f>
        <v>46</v>
      </c>
      <c r="J539" s="12" t="s">
        <v>18</v>
      </c>
      <c r="K539" s="12">
        <f>VLOOKUP(MID(J539,4,12),基础资料!$A$2:$C$46,3,0)</f>
        <v>9</v>
      </c>
      <c r="L539" s="12" t="s">
        <v>20</v>
      </c>
      <c r="M539" s="12">
        <f>VLOOKUP(L539,基础资料!$B$2:$C$46,2,0)</f>
        <v>15</v>
      </c>
      <c r="N539" s="12" t="s">
        <v>1286</v>
      </c>
      <c r="O539" s="12">
        <f>VLOOKUP(LEFT(N539,2),基础资料!$B$2:$C$46,2,0)</f>
        <v>30</v>
      </c>
      <c r="P539" s="12" t="s">
        <v>19</v>
      </c>
      <c r="Q539" s="12">
        <f>VLOOKUP(LEFT(P539,2),基础资料!$B$2:$C$46,2,0)</f>
        <v>9</v>
      </c>
      <c r="R539" s="12"/>
      <c r="S539" s="18" t="s">
        <v>681</v>
      </c>
      <c r="T539" s="12" t="e">
        <f>VLOOKUP(S539,部门!$A$2:$B$49,2,0)</f>
        <v>#N/A</v>
      </c>
      <c r="U539" s="12" t="s">
        <v>120</v>
      </c>
      <c r="V539" s="15"/>
      <c r="W539" s="12" t="e">
        <f>IF(LEFT(V539,1)="b",VLOOKUP(V539,固定资产!$B$2:$C$838,2,0),VLOOKUP(VALUE(V539),固定资产!$B$2:$C$838,2,0))</f>
        <v>#N/A</v>
      </c>
      <c r="X539" s="12"/>
      <c r="Y539" s="12" t="e">
        <f>VLOOKUP(X539,供应商!$A$1:$B$1045,2,0)</f>
        <v>#N/A</v>
      </c>
      <c r="Z539" s="12" t="s">
        <v>157</v>
      </c>
      <c r="AA539" s="12"/>
      <c r="AB539" s="12"/>
      <c r="AC539" s="12"/>
      <c r="AD539" s="12" t="s">
        <v>1482</v>
      </c>
    </row>
    <row r="540" spans="1:30" ht="14.25" x14ac:dyDescent="0.15">
      <c r="A540" s="12">
        <v>539</v>
      </c>
      <c r="B540" s="12">
        <v>0</v>
      </c>
      <c r="C540" s="12" t="s">
        <v>1483</v>
      </c>
      <c r="D540" s="12" t="s">
        <v>1484</v>
      </c>
      <c r="E540" s="12"/>
      <c r="F540" s="12" t="s">
        <v>1459</v>
      </c>
      <c r="G540">
        <v>11610</v>
      </c>
      <c r="H540" s="12" t="s">
        <v>97</v>
      </c>
      <c r="I540" s="12">
        <f>VLOOKUP(H540,基础资料!$A$2:$C$46,3,0)</f>
        <v>46</v>
      </c>
      <c r="J540" s="12" t="s">
        <v>18</v>
      </c>
      <c r="K540" s="12">
        <f>VLOOKUP(MID(J540,4,12),基础资料!$A$2:$C$46,3,0)</f>
        <v>9</v>
      </c>
      <c r="L540" s="12" t="s">
        <v>20</v>
      </c>
      <c r="M540" s="12">
        <f>VLOOKUP(L540,基础资料!$B$2:$C$46,2,0)</f>
        <v>15</v>
      </c>
      <c r="N540" s="12" t="s">
        <v>1286</v>
      </c>
      <c r="O540" s="12">
        <f>VLOOKUP(LEFT(N540,2),基础资料!$B$2:$C$46,2,0)</f>
        <v>30</v>
      </c>
      <c r="P540" s="12" t="s">
        <v>19</v>
      </c>
      <c r="Q540" s="12">
        <f>VLOOKUP(LEFT(P540,2),基础资料!$B$2:$C$46,2,0)</f>
        <v>9</v>
      </c>
      <c r="R540" s="12"/>
      <c r="S540" s="18" t="s">
        <v>681</v>
      </c>
      <c r="T540" s="12" t="e">
        <f>VLOOKUP(S540,部门!$A$2:$B$49,2,0)</f>
        <v>#N/A</v>
      </c>
      <c r="U540" s="12" t="s">
        <v>120</v>
      </c>
      <c r="V540" s="15"/>
      <c r="W540" s="12" t="e">
        <f>IF(LEFT(V540,1)="b",VLOOKUP(V540,固定资产!$B$2:$C$838,2,0),VLOOKUP(VALUE(V540),固定资产!$B$2:$C$838,2,0))</f>
        <v>#N/A</v>
      </c>
      <c r="X540" s="12"/>
      <c r="Y540" s="12" t="e">
        <f>VLOOKUP(X540,供应商!$A$1:$B$1045,2,0)</f>
        <v>#N/A</v>
      </c>
      <c r="Z540" s="12" t="s">
        <v>157</v>
      </c>
      <c r="AA540" s="12"/>
      <c r="AB540" s="12"/>
      <c r="AC540" s="12"/>
      <c r="AD540" s="12" t="s">
        <v>1485</v>
      </c>
    </row>
    <row r="541" spans="1:30" ht="14.25" x14ac:dyDescent="0.15">
      <c r="A541" s="12">
        <v>540</v>
      </c>
      <c r="B541" s="12">
        <v>0</v>
      </c>
      <c r="C541" s="12" t="s">
        <v>1486</v>
      </c>
      <c r="D541" s="12" t="s">
        <v>1487</v>
      </c>
      <c r="E541" s="12"/>
      <c r="F541" s="12" t="s">
        <v>223</v>
      </c>
      <c r="G541">
        <v>11610</v>
      </c>
      <c r="H541" s="12" t="s">
        <v>667</v>
      </c>
      <c r="I541" s="12" t="e">
        <f>VLOOKUP(H541,基础资料!$A$2:$C$46,3,0)</f>
        <v>#N/A</v>
      </c>
      <c r="J541" s="12" t="s">
        <v>18</v>
      </c>
      <c r="K541" s="12">
        <f>VLOOKUP(MID(J541,4,12),基础资料!$A$2:$C$46,3,0)</f>
        <v>9</v>
      </c>
      <c r="L541" s="12" t="s">
        <v>20</v>
      </c>
      <c r="M541" s="12">
        <f>VLOOKUP(L541,基础资料!$B$2:$C$46,2,0)</f>
        <v>15</v>
      </c>
      <c r="N541" s="12" t="s">
        <v>1286</v>
      </c>
      <c r="O541" s="12">
        <f>VLOOKUP(LEFT(N541,2),基础资料!$B$2:$C$46,2,0)</f>
        <v>30</v>
      </c>
      <c r="P541" s="12" t="s">
        <v>19</v>
      </c>
      <c r="Q541" s="12">
        <f>VLOOKUP(LEFT(P541,2),基础资料!$B$2:$C$46,2,0)</f>
        <v>9</v>
      </c>
      <c r="R541" s="12"/>
      <c r="S541" s="18" t="s">
        <v>681</v>
      </c>
      <c r="T541" s="12" t="e">
        <f>VLOOKUP(S541,部门!$A$2:$B$49,2,0)</f>
        <v>#N/A</v>
      </c>
      <c r="U541" s="12"/>
      <c r="V541" s="15" t="s">
        <v>1488</v>
      </c>
      <c r="W541" s="12">
        <f>IF(LEFT(V541,1)="b",VLOOKUP(V541,固定资产!$B$2:$C$838,2,0),VLOOKUP(VALUE(V541),固定资产!$B$2:$C$838,2,0))</f>
        <v>192</v>
      </c>
      <c r="X541" s="12" t="s">
        <v>60</v>
      </c>
      <c r="Y541" s="12">
        <f>VLOOKUP(X541,供应商!$A$1:$B$1045,2,0)</f>
        <v>13405</v>
      </c>
      <c r="Z541" s="12"/>
      <c r="AA541" s="12"/>
      <c r="AB541" s="12"/>
      <c r="AC541" s="12"/>
      <c r="AD541" s="12"/>
    </row>
    <row r="542" spans="1:30" ht="14.25" x14ac:dyDescent="0.15">
      <c r="A542" s="12">
        <v>541</v>
      </c>
      <c r="B542" s="12">
        <v>7.5</v>
      </c>
      <c r="C542" s="12" t="s">
        <v>1489</v>
      </c>
      <c r="D542" s="12" t="s">
        <v>1491</v>
      </c>
      <c r="E542" s="12"/>
      <c r="F542" s="12" t="s">
        <v>1492</v>
      </c>
      <c r="G542">
        <v>11610</v>
      </c>
      <c r="H542" s="12" t="s">
        <v>2056</v>
      </c>
      <c r="I542" s="12">
        <f>VLOOKUP(H542,基础资料!$A$2:$C$46,3,0)</f>
        <v>12</v>
      </c>
      <c r="J542" s="12" t="s">
        <v>18</v>
      </c>
      <c r="K542" s="12">
        <f>VLOOKUP(MID(J542,4,12),基础资料!$A$2:$C$46,3,0)</f>
        <v>9</v>
      </c>
      <c r="L542" s="12" t="s">
        <v>20</v>
      </c>
      <c r="M542" s="12">
        <f>VLOOKUP(L542,基础资料!$B$2:$C$46,2,0)</f>
        <v>15</v>
      </c>
      <c r="N542" s="12" t="s">
        <v>1490</v>
      </c>
      <c r="O542" s="12">
        <f>VLOOKUP(LEFT(N542,2),基础资料!$B$2:$C$46,2,0)</f>
        <v>31</v>
      </c>
      <c r="P542" s="12" t="s">
        <v>19</v>
      </c>
      <c r="Q542" s="12">
        <f>VLOOKUP(LEFT(P542,2),基础资料!$B$2:$C$46,2,0)</f>
        <v>9</v>
      </c>
      <c r="R542" s="12"/>
      <c r="S542" s="18" t="s">
        <v>17</v>
      </c>
      <c r="T542" s="12" t="e">
        <f>VLOOKUP(S542,部门!$A$2:$B$49,2,0)</f>
        <v>#N/A</v>
      </c>
      <c r="U542" s="12" t="s">
        <v>171</v>
      </c>
      <c r="V542" s="15" t="s">
        <v>1495</v>
      </c>
      <c r="W542" s="12">
        <f>IF(LEFT(V542,1)="b",VLOOKUP(V542,固定资产!$B$2:$C$838,2,0),VLOOKUP(VALUE(V542),固定资产!$B$2:$C$838,2,0))</f>
        <v>605</v>
      </c>
      <c r="X542" s="12" t="s">
        <v>1493</v>
      </c>
      <c r="Y542" s="12">
        <f>VLOOKUP(X542,供应商!$A$1:$B$1045,2,0)</f>
        <v>198475</v>
      </c>
      <c r="Z542" s="12"/>
      <c r="AA542" s="12"/>
      <c r="AB542" s="12"/>
      <c r="AC542" s="12"/>
      <c r="AD542" s="12" t="s">
        <v>1494</v>
      </c>
    </row>
    <row r="543" spans="1:30" ht="14.25" x14ac:dyDescent="0.15">
      <c r="A543" s="12">
        <v>542</v>
      </c>
      <c r="B543" s="12">
        <v>25</v>
      </c>
      <c r="C543" s="12" t="s">
        <v>1496</v>
      </c>
      <c r="D543" s="12" t="s">
        <v>1497</v>
      </c>
      <c r="E543" s="12"/>
      <c r="F543" s="12" t="s">
        <v>1498</v>
      </c>
      <c r="G543">
        <v>11610</v>
      </c>
      <c r="H543" s="12" t="s">
        <v>2056</v>
      </c>
      <c r="I543" s="12">
        <f>VLOOKUP(H543,基础资料!$A$2:$C$46,3,0)</f>
        <v>12</v>
      </c>
      <c r="J543" s="12" t="s">
        <v>18</v>
      </c>
      <c r="K543" s="12">
        <f>VLOOKUP(MID(J543,4,12),基础资料!$A$2:$C$46,3,0)</f>
        <v>9</v>
      </c>
      <c r="L543" s="12" t="s">
        <v>20</v>
      </c>
      <c r="M543" s="12">
        <f>VLOOKUP(L543,基础资料!$B$2:$C$46,2,0)</f>
        <v>15</v>
      </c>
      <c r="N543" s="12" t="s">
        <v>1490</v>
      </c>
      <c r="O543" s="12">
        <f>VLOOKUP(LEFT(N543,2),基础资料!$B$2:$C$46,2,0)</f>
        <v>31</v>
      </c>
      <c r="P543" s="12" t="s">
        <v>19</v>
      </c>
      <c r="Q543" s="12">
        <f>VLOOKUP(LEFT(P543,2),基础资料!$B$2:$C$46,2,0)</f>
        <v>9</v>
      </c>
      <c r="R543" s="12"/>
      <c r="S543" s="18" t="s">
        <v>123</v>
      </c>
      <c r="T543" s="12" t="e">
        <f>VLOOKUP(S543,部门!$A$2:$B$49,2,0)</f>
        <v>#N/A</v>
      </c>
      <c r="U543" s="12" t="s">
        <v>840</v>
      </c>
      <c r="V543" s="15" t="s">
        <v>1501</v>
      </c>
      <c r="W543" s="12">
        <f>IF(LEFT(V543,1)="b",VLOOKUP(V543,固定资产!$B$2:$C$838,2,0),VLOOKUP(VALUE(V543),固定资产!$B$2:$C$838,2,0))</f>
        <v>172</v>
      </c>
      <c r="X543" s="12" t="s">
        <v>60</v>
      </c>
      <c r="Y543" s="12">
        <f>VLOOKUP(X543,供应商!$A$1:$B$1045,2,0)</f>
        <v>13405</v>
      </c>
      <c r="Z543" s="12" t="s">
        <v>1499</v>
      </c>
      <c r="AA543" s="12"/>
      <c r="AB543" s="12"/>
      <c r="AC543" s="12"/>
      <c r="AD543" s="12" t="s">
        <v>1500</v>
      </c>
    </row>
    <row r="544" spans="1:30" ht="14.25" x14ac:dyDescent="0.15">
      <c r="A544" s="12">
        <v>543</v>
      </c>
      <c r="B544" s="12">
        <v>25</v>
      </c>
      <c r="C544" s="12" t="s">
        <v>1502</v>
      </c>
      <c r="D544" s="12" t="s">
        <v>1497</v>
      </c>
      <c r="E544" s="12"/>
      <c r="F544" s="12" t="s">
        <v>1503</v>
      </c>
      <c r="G544">
        <v>11610</v>
      </c>
      <c r="H544" s="12" t="s">
        <v>2056</v>
      </c>
      <c r="I544" s="12">
        <f>VLOOKUP(H544,基础资料!$A$2:$C$46,3,0)</f>
        <v>12</v>
      </c>
      <c r="J544" s="12" t="s">
        <v>18</v>
      </c>
      <c r="K544" s="12">
        <f>VLOOKUP(MID(J544,4,12),基础资料!$A$2:$C$46,3,0)</f>
        <v>9</v>
      </c>
      <c r="L544" s="12" t="s">
        <v>20</v>
      </c>
      <c r="M544" s="12">
        <f>VLOOKUP(L544,基础资料!$B$2:$C$46,2,0)</f>
        <v>15</v>
      </c>
      <c r="N544" s="12" t="s">
        <v>1490</v>
      </c>
      <c r="O544" s="12">
        <f>VLOOKUP(LEFT(N544,2),基础资料!$B$2:$C$46,2,0)</f>
        <v>31</v>
      </c>
      <c r="P544" s="12" t="s">
        <v>19</v>
      </c>
      <c r="Q544" s="12">
        <f>VLOOKUP(LEFT(P544,2),基础资料!$B$2:$C$46,2,0)</f>
        <v>9</v>
      </c>
      <c r="R544" s="12"/>
      <c r="S544" s="18" t="s">
        <v>123</v>
      </c>
      <c r="T544" s="12" t="e">
        <f>VLOOKUP(S544,部门!$A$2:$B$49,2,0)</f>
        <v>#N/A</v>
      </c>
      <c r="U544" s="12" t="s">
        <v>840</v>
      </c>
      <c r="V544" s="15" t="s">
        <v>1506</v>
      </c>
      <c r="W544" s="12">
        <f>IF(LEFT(V544,1)="b",VLOOKUP(V544,固定资产!$B$2:$C$838,2,0),VLOOKUP(VALUE(V544),固定资产!$B$2:$C$838,2,0))</f>
        <v>632</v>
      </c>
      <c r="X544" s="12" t="s">
        <v>1504</v>
      </c>
      <c r="Y544" s="12" t="e">
        <f>VLOOKUP(X544,供应商!$A$1:$B$1045,2,0)</f>
        <v>#N/A</v>
      </c>
      <c r="Z544" s="12" t="s">
        <v>1505</v>
      </c>
      <c r="AA544" s="12"/>
      <c r="AB544" s="12"/>
      <c r="AC544" s="12"/>
      <c r="AD544" s="12" t="s">
        <v>1500</v>
      </c>
    </row>
    <row r="545" spans="1:30" ht="14.25" x14ac:dyDescent="0.15">
      <c r="A545" s="12">
        <v>544</v>
      </c>
      <c r="B545" s="12">
        <v>7.5</v>
      </c>
      <c r="C545" s="12" t="s">
        <v>1507</v>
      </c>
      <c r="D545" s="12" t="s">
        <v>1508</v>
      </c>
      <c r="E545" s="12"/>
      <c r="F545" s="12" t="s">
        <v>1509</v>
      </c>
      <c r="G545">
        <v>11610</v>
      </c>
      <c r="H545" s="12" t="s">
        <v>2056</v>
      </c>
      <c r="I545" s="12">
        <f>VLOOKUP(H545,基础资料!$A$2:$C$46,3,0)</f>
        <v>12</v>
      </c>
      <c r="J545" s="12" t="s">
        <v>18</v>
      </c>
      <c r="K545" s="12">
        <f>VLOOKUP(MID(J545,4,12),基础资料!$A$2:$C$46,3,0)</f>
        <v>9</v>
      </c>
      <c r="L545" s="12" t="s">
        <v>20</v>
      </c>
      <c r="M545" s="12">
        <f>VLOOKUP(L545,基础资料!$B$2:$C$46,2,0)</f>
        <v>15</v>
      </c>
      <c r="N545" s="12" t="s">
        <v>1490</v>
      </c>
      <c r="O545" s="12">
        <f>VLOOKUP(LEFT(N545,2),基础资料!$B$2:$C$46,2,0)</f>
        <v>31</v>
      </c>
      <c r="P545" s="12" t="s">
        <v>19</v>
      </c>
      <c r="Q545" s="12">
        <f>VLOOKUP(LEFT(P545,2),基础资料!$B$2:$C$46,2,0)</f>
        <v>9</v>
      </c>
      <c r="R545" s="12"/>
      <c r="S545" s="18" t="s">
        <v>48</v>
      </c>
      <c r="T545" s="12" t="e">
        <f>VLOOKUP(S545,部门!$A$2:$B$49,2,0)</f>
        <v>#N/A</v>
      </c>
      <c r="U545" s="12" t="s">
        <v>735</v>
      </c>
      <c r="V545" s="15" t="s">
        <v>1512</v>
      </c>
      <c r="W545" s="12">
        <f>IF(LEFT(V545,1)="b",VLOOKUP(V545,固定资产!$B$2:$C$838,2,0),VLOOKUP(VALUE(V545),固定资产!$B$2:$C$838,2,0))</f>
        <v>651</v>
      </c>
      <c r="X545" s="12" t="s">
        <v>1510</v>
      </c>
      <c r="Y545" s="12" t="e">
        <f>VLOOKUP(X545,供应商!$A$1:$B$1045,2,0)</f>
        <v>#N/A</v>
      </c>
      <c r="Z545" s="12"/>
      <c r="AA545" s="12"/>
      <c r="AB545" s="12"/>
      <c r="AC545" s="12"/>
      <c r="AD545" s="12" t="s">
        <v>1511</v>
      </c>
    </row>
    <row r="546" spans="1:30" ht="14.25" x14ac:dyDescent="0.15">
      <c r="A546" s="12">
        <v>545</v>
      </c>
      <c r="B546" s="12">
        <v>11</v>
      </c>
      <c r="C546" s="12" t="s">
        <v>1513</v>
      </c>
      <c r="D546" s="12" t="s">
        <v>1514</v>
      </c>
      <c r="E546" s="12"/>
      <c r="F546" s="12" t="s">
        <v>1515</v>
      </c>
      <c r="G546">
        <v>11610</v>
      </c>
      <c r="H546" s="12" t="s">
        <v>2056</v>
      </c>
      <c r="I546" s="12">
        <f>VLOOKUP(H546,基础资料!$A$2:$C$46,3,0)</f>
        <v>12</v>
      </c>
      <c r="J546" s="12" t="s">
        <v>18</v>
      </c>
      <c r="K546" s="12">
        <f>VLOOKUP(MID(J546,4,12),基础资料!$A$2:$C$46,3,0)</f>
        <v>9</v>
      </c>
      <c r="L546" s="12" t="s">
        <v>20</v>
      </c>
      <c r="M546" s="12">
        <f>VLOOKUP(L546,基础资料!$B$2:$C$46,2,0)</f>
        <v>15</v>
      </c>
      <c r="N546" s="12" t="s">
        <v>1490</v>
      </c>
      <c r="O546" s="12">
        <f>VLOOKUP(LEFT(N546,2),基础资料!$B$2:$C$46,2,0)</f>
        <v>31</v>
      </c>
      <c r="P546" s="12" t="s">
        <v>19</v>
      </c>
      <c r="Q546" s="12">
        <f>VLOOKUP(LEFT(P546,2),基础资料!$B$2:$C$46,2,0)</f>
        <v>9</v>
      </c>
      <c r="R546" s="12"/>
      <c r="S546" s="18" t="s">
        <v>123</v>
      </c>
      <c r="T546" s="12" t="e">
        <f>VLOOKUP(S546,部门!$A$2:$B$49,2,0)</f>
        <v>#N/A</v>
      </c>
      <c r="U546" s="12" t="s">
        <v>735</v>
      </c>
      <c r="V546" s="15" t="s">
        <v>1518</v>
      </c>
      <c r="W546" s="12">
        <f>IF(LEFT(V546,1)="b",VLOOKUP(V546,固定资产!$B$2:$C$838,2,0),VLOOKUP(VALUE(V546),固定资产!$B$2:$C$838,2,0))</f>
        <v>650</v>
      </c>
      <c r="X546" s="12" t="s">
        <v>1516</v>
      </c>
      <c r="Y546" s="12" t="e">
        <f>VLOOKUP(X546,供应商!$A$1:$B$1045,2,0)</f>
        <v>#N/A</v>
      </c>
      <c r="Z546" s="12" t="s">
        <v>1516</v>
      </c>
      <c r="AA546" s="12"/>
      <c r="AB546" s="12"/>
      <c r="AC546" s="12"/>
      <c r="AD546" s="12" t="s">
        <v>1517</v>
      </c>
    </row>
    <row r="547" spans="1:30" ht="14.25" x14ac:dyDescent="0.15">
      <c r="A547" s="12">
        <v>546</v>
      </c>
      <c r="B547" s="12">
        <v>0</v>
      </c>
      <c r="C547" s="12" t="s">
        <v>1519</v>
      </c>
      <c r="D547" s="12" t="s">
        <v>1520</v>
      </c>
      <c r="E547" s="12"/>
      <c r="F547" s="12" t="s">
        <v>1521</v>
      </c>
      <c r="G547">
        <v>11610</v>
      </c>
      <c r="H547" s="12" t="s">
        <v>2056</v>
      </c>
      <c r="I547" s="12">
        <f>VLOOKUP(H547,基础资料!$A$2:$C$46,3,0)</f>
        <v>12</v>
      </c>
      <c r="J547" s="12" t="s">
        <v>18</v>
      </c>
      <c r="K547" s="12">
        <f>VLOOKUP(MID(J547,4,12),基础资料!$A$2:$C$46,3,0)</f>
        <v>9</v>
      </c>
      <c r="L547" s="12" t="s">
        <v>20</v>
      </c>
      <c r="M547" s="12">
        <f>VLOOKUP(L547,基础资料!$B$2:$C$46,2,0)</f>
        <v>15</v>
      </c>
      <c r="N547" s="12" t="s">
        <v>1490</v>
      </c>
      <c r="O547" s="12">
        <f>VLOOKUP(LEFT(N547,2),基础资料!$B$2:$C$46,2,0)</f>
        <v>31</v>
      </c>
      <c r="P547" s="12" t="s">
        <v>19</v>
      </c>
      <c r="Q547" s="12">
        <f>VLOOKUP(LEFT(P547,2),基础资料!$B$2:$C$46,2,0)</f>
        <v>9</v>
      </c>
      <c r="R547" s="12"/>
      <c r="S547" s="18" t="s">
        <v>123</v>
      </c>
      <c r="T547" s="12" t="e">
        <f>VLOOKUP(S547,部门!$A$2:$B$49,2,0)</f>
        <v>#N/A</v>
      </c>
      <c r="U547" s="12" t="s">
        <v>735</v>
      </c>
      <c r="V547" s="15"/>
      <c r="W547" s="12" t="e">
        <f>IF(LEFT(V547,1)="b",VLOOKUP(V547,固定资产!$B$2:$C$838,2,0),VLOOKUP(VALUE(V547),固定资产!$B$2:$C$838,2,0))</f>
        <v>#N/A</v>
      </c>
      <c r="X547" s="12"/>
      <c r="Y547" s="12" t="e">
        <f>VLOOKUP(X547,供应商!$A$1:$B$1045,2,0)</f>
        <v>#N/A</v>
      </c>
      <c r="Z547" s="12" t="s">
        <v>1522</v>
      </c>
      <c r="AA547" s="12"/>
      <c r="AB547" s="12"/>
      <c r="AC547" s="12"/>
      <c r="AD547" s="12" t="s">
        <v>1517</v>
      </c>
    </row>
    <row r="548" spans="1:30" ht="14.25" x14ac:dyDescent="0.15">
      <c r="A548" s="12">
        <v>547</v>
      </c>
      <c r="B548" s="12">
        <v>7.5</v>
      </c>
      <c r="C548" s="12" t="s">
        <v>1523</v>
      </c>
      <c r="D548" s="12" t="s">
        <v>1524</v>
      </c>
      <c r="E548" s="12"/>
      <c r="F548" s="12" t="s">
        <v>1525</v>
      </c>
      <c r="G548">
        <v>11610</v>
      </c>
      <c r="H548" s="12" t="s">
        <v>2056</v>
      </c>
      <c r="I548" s="12">
        <f>VLOOKUP(H548,基础资料!$A$2:$C$46,3,0)</f>
        <v>12</v>
      </c>
      <c r="J548" s="12" t="s">
        <v>18</v>
      </c>
      <c r="K548" s="12">
        <f>VLOOKUP(MID(J548,4,12),基础资料!$A$2:$C$46,3,0)</f>
        <v>9</v>
      </c>
      <c r="L548" s="12" t="s">
        <v>20</v>
      </c>
      <c r="M548" s="12">
        <f>VLOOKUP(L548,基础资料!$B$2:$C$46,2,0)</f>
        <v>15</v>
      </c>
      <c r="N548" s="12" t="s">
        <v>1490</v>
      </c>
      <c r="O548" s="12">
        <f>VLOOKUP(LEFT(N548,2),基础资料!$B$2:$C$46,2,0)</f>
        <v>31</v>
      </c>
      <c r="P548" s="12" t="s">
        <v>19</v>
      </c>
      <c r="Q548" s="12">
        <f>VLOOKUP(LEFT(P548,2),基础资料!$B$2:$C$46,2,0)</f>
        <v>9</v>
      </c>
      <c r="R548" s="12"/>
      <c r="S548" s="18" t="s">
        <v>79</v>
      </c>
      <c r="T548" s="12" t="e">
        <f>VLOOKUP(S548,部门!$A$2:$B$49,2,0)</f>
        <v>#N/A</v>
      </c>
      <c r="U548" s="12" t="s">
        <v>120</v>
      </c>
      <c r="V548" s="15" t="s">
        <v>1528</v>
      </c>
      <c r="W548" s="12">
        <f>IF(LEFT(V548,1)="b",VLOOKUP(V548,固定资产!$B$2:$C$838,2,0),VLOOKUP(VALUE(V548),固定资产!$B$2:$C$838,2,0))</f>
        <v>163</v>
      </c>
      <c r="X548" s="12" t="s">
        <v>1526</v>
      </c>
      <c r="Y548" s="12">
        <f>VLOOKUP(X548,供应商!$A$1:$B$1045,2,0)</f>
        <v>56219</v>
      </c>
      <c r="Z548" s="12"/>
      <c r="AA548" s="12"/>
      <c r="AB548" s="12"/>
      <c r="AC548" s="12"/>
      <c r="AD548" s="12" t="s">
        <v>1527</v>
      </c>
    </row>
    <row r="549" spans="1:30" ht="14.25" x14ac:dyDescent="0.15">
      <c r="A549" s="12">
        <v>548</v>
      </c>
      <c r="B549" s="12">
        <v>11</v>
      </c>
      <c r="C549" s="12" t="s">
        <v>1529</v>
      </c>
      <c r="D549" s="12" t="s">
        <v>1530</v>
      </c>
      <c r="E549" s="12"/>
      <c r="F549" s="12" t="s">
        <v>1531</v>
      </c>
      <c r="G549">
        <v>11610</v>
      </c>
      <c r="H549" s="12" t="s">
        <v>2056</v>
      </c>
      <c r="I549" s="12">
        <f>VLOOKUP(H549,基础资料!$A$2:$C$46,3,0)</f>
        <v>12</v>
      </c>
      <c r="J549" s="12" t="s">
        <v>18</v>
      </c>
      <c r="K549" s="12">
        <f>VLOOKUP(MID(J549,4,12),基础资料!$A$2:$C$46,3,0)</f>
        <v>9</v>
      </c>
      <c r="L549" s="12" t="s">
        <v>20</v>
      </c>
      <c r="M549" s="12">
        <f>VLOOKUP(L549,基础资料!$B$2:$C$46,2,0)</f>
        <v>15</v>
      </c>
      <c r="N549" s="12" t="s">
        <v>1490</v>
      </c>
      <c r="O549" s="12">
        <f>VLOOKUP(LEFT(N549,2),基础资料!$B$2:$C$46,2,0)</f>
        <v>31</v>
      </c>
      <c r="P549" s="12" t="s">
        <v>19</v>
      </c>
      <c r="Q549" s="12">
        <f>VLOOKUP(LEFT(P549,2),基础资料!$B$2:$C$46,2,0)</f>
        <v>9</v>
      </c>
      <c r="R549" s="12"/>
      <c r="S549" s="18" t="s">
        <v>48</v>
      </c>
      <c r="T549" s="12" t="e">
        <f>VLOOKUP(S549,部门!$A$2:$B$49,2,0)</f>
        <v>#N/A</v>
      </c>
      <c r="U549" s="12" t="s">
        <v>840</v>
      </c>
      <c r="V549" s="15"/>
      <c r="W549" s="12" t="e">
        <f>IF(LEFT(V549,1)="b",VLOOKUP(V549,固定资产!$B$2:$C$838,2,0),VLOOKUP(VALUE(V549),固定资产!$B$2:$C$838,2,0))</f>
        <v>#N/A</v>
      </c>
      <c r="X549" s="12"/>
      <c r="Y549" s="12" t="e">
        <f>VLOOKUP(X549,供应商!$A$1:$B$1045,2,0)</f>
        <v>#N/A</v>
      </c>
      <c r="Z549" s="12" t="s">
        <v>1532</v>
      </c>
      <c r="AA549" s="12"/>
      <c r="AB549" s="12"/>
      <c r="AC549" s="12"/>
      <c r="AD549" s="12" t="s">
        <v>1500</v>
      </c>
    </row>
    <row r="550" spans="1:30" ht="14.25" x14ac:dyDescent="0.15">
      <c r="A550" s="12">
        <v>549</v>
      </c>
      <c r="B550" s="12">
        <v>7.5</v>
      </c>
      <c r="C550" s="12" t="s">
        <v>1533</v>
      </c>
      <c r="D550" s="12" t="s">
        <v>1534</v>
      </c>
      <c r="E550" s="12"/>
      <c r="F550" s="12"/>
      <c r="G550">
        <v>11610</v>
      </c>
      <c r="H550" s="12" t="s">
        <v>97</v>
      </c>
      <c r="I550" s="12">
        <f>VLOOKUP(H550,基础资料!$A$2:$C$46,3,0)</f>
        <v>46</v>
      </c>
      <c r="J550" s="12" t="s">
        <v>18</v>
      </c>
      <c r="K550" s="12">
        <f>VLOOKUP(MID(J550,4,12),基础资料!$A$2:$C$46,3,0)</f>
        <v>9</v>
      </c>
      <c r="L550" s="12" t="s">
        <v>20</v>
      </c>
      <c r="M550" s="12">
        <f>VLOOKUP(L550,基础资料!$B$2:$C$46,2,0)</f>
        <v>15</v>
      </c>
      <c r="N550" s="12" t="s">
        <v>1490</v>
      </c>
      <c r="O550" s="12">
        <f>VLOOKUP(LEFT(N550,2),基础资料!$B$2:$C$46,2,0)</f>
        <v>31</v>
      </c>
      <c r="P550" s="12" t="s">
        <v>19</v>
      </c>
      <c r="Q550" s="12">
        <f>VLOOKUP(LEFT(P550,2),基础资料!$B$2:$C$46,2,0)</f>
        <v>9</v>
      </c>
      <c r="R550" s="12"/>
      <c r="S550" s="18" t="s">
        <v>48</v>
      </c>
      <c r="T550" s="12" t="e">
        <f>VLOOKUP(S550,部门!$A$2:$B$49,2,0)</f>
        <v>#N/A</v>
      </c>
      <c r="U550" s="12" t="s">
        <v>98</v>
      </c>
      <c r="V550" s="15"/>
      <c r="W550" s="12" t="e">
        <f>IF(LEFT(V550,1)="b",VLOOKUP(V550,固定资产!$B$2:$C$838,2,0),VLOOKUP(VALUE(V550),固定资产!$B$2:$C$838,2,0))</f>
        <v>#N/A</v>
      </c>
      <c r="X550" s="12" t="s">
        <v>60</v>
      </c>
      <c r="Y550" s="12">
        <f>VLOOKUP(X550,供应商!$A$1:$B$1045,2,0)</f>
        <v>13405</v>
      </c>
      <c r="Z550" s="12"/>
      <c r="AA550" s="12"/>
      <c r="AB550" s="12"/>
      <c r="AC550" s="12"/>
      <c r="AD550" s="12"/>
    </row>
    <row r="551" spans="1:30" ht="14.25" x14ac:dyDescent="0.15">
      <c r="A551" s="12">
        <v>550</v>
      </c>
      <c r="B551" s="12">
        <v>7.5</v>
      </c>
      <c r="C551" s="12" t="s">
        <v>1535</v>
      </c>
      <c r="D551" s="12" t="s">
        <v>1536</v>
      </c>
      <c r="E551" s="12"/>
      <c r="F551" s="12" t="s">
        <v>1537</v>
      </c>
      <c r="G551">
        <v>11610</v>
      </c>
      <c r="H551" s="12" t="s">
        <v>2056</v>
      </c>
      <c r="I551" s="12">
        <f>VLOOKUP(H551,基础资料!$A$2:$C$46,3,0)</f>
        <v>12</v>
      </c>
      <c r="J551" s="12" t="s">
        <v>18</v>
      </c>
      <c r="K551" s="12">
        <f>VLOOKUP(MID(J551,4,12),基础资料!$A$2:$C$46,3,0)</f>
        <v>9</v>
      </c>
      <c r="L551" s="12" t="s">
        <v>20</v>
      </c>
      <c r="M551" s="12">
        <f>VLOOKUP(L551,基础资料!$B$2:$C$46,2,0)</f>
        <v>15</v>
      </c>
      <c r="N551" s="12" t="s">
        <v>1490</v>
      </c>
      <c r="O551" s="12">
        <f>VLOOKUP(LEFT(N551,2),基础资料!$B$2:$C$46,2,0)</f>
        <v>31</v>
      </c>
      <c r="P551" s="12" t="s">
        <v>19</v>
      </c>
      <c r="Q551" s="12">
        <f>VLOOKUP(LEFT(P551,2),基础资料!$B$2:$C$46,2,0)</f>
        <v>9</v>
      </c>
      <c r="R551" s="12"/>
      <c r="S551" s="18" t="s">
        <v>48</v>
      </c>
      <c r="T551" s="12" t="e">
        <f>VLOOKUP(S551,部门!$A$2:$B$49,2,0)</f>
        <v>#N/A</v>
      </c>
      <c r="U551" s="12" t="s">
        <v>840</v>
      </c>
      <c r="V551" s="15">
        <v>527</v>
      </c>
      <c r="W551" s="12">
        <f>IF(LEFT(V551,1)="b",VLOOKUP(V551,固定资产!$B$2:$C$838,2,0),VLOOKUP(VALUE(V551),固定资产!$B$2:$C$838,2,0))</f>
        <v>533</v>
      </c>
      <c r="X551" s="12" t="s">
        <v>1504</v>
      </c>
      <c r="Y551" s="12" t="e">
        <f>VLOOKUP(X551,供应商!$A$1:$B$1045,2,0)</f>
        <v>#N/A</v>
      </c>
      <c r="Z551" s="12" t="s">
        <v>1538</v>
      </c>
      <c r="AA551" s="12"/>
      <c r="AB551" s="12"/>
      <c r="AC551" s="12"/>
      <c r="AD551" s="12" t="s">
        <v>1500</v>
      </c>
    </row>
    <row r="552" spans="1:30" ht="14.25" x14ac:dyDescent="0.15">
      <c r="A552" s="12">
        <v>551</v>
      </c>
      <c r="B552" s="12">
        <v>24</v>
      </c>
      <c r="C552" s="12" t="s">
        <v>1539</v>
      </c>
      <c r="D552" s="12" t="s">
        <v>1542</v>
      </c>
      <c r="E552" s="12"/>
      <c r="F552" s="12" t="s">
        <v>1543</v>
      </c>
      <c r="G552">
        <v>11610</v>
      </c>
      <c r="H552" s="12" t="s">
        <v>2056</v>
      </c>
      <c r="I552" s="12">
        <f>VLOOKUP(H552,基础资料!$A$2:$C$46,3,0)</f>
        <v>12</v>
      </c>
      <c r="J552" s="12" t="s">
        <v>18</v>
      </c>
      <c r="K552" s="12">
        <f>VLOOKUP(MID(J552,4,12),基础资料!$A$2:$C$46,3,0)</f>
        <v>9</v>
      </c>
      <c r="L552" s="12" t="s">
        <v>57</v>
      </c>
      <c r="M552" s="12">
        <f>VLOOKUP(L552,基础资料!$B$2:$C$46,2,0)</f>
        <v>14</v>
      </c>
      <c r="N552" s="12" t="s">
        <v>1540</v>
      </c>
      <c r="O552" s="12">
        <f>VLOOKUP(LEFT(N552,2),基础资料!$B$2:$C$46,2,0)</f>
        <v>32</v>
      </c>
      <c r="P552" s="12" t="s">
        <v>19</v>
      </c>
      <c r="Q552" s="12">
        <f>VLOOKUP(LEFT(P552,2),基础资料!$B$2:$C$46,2,0)</f>
        <v>9</v>
      </c>
      <c r="R552" s="12"/>
      <c r="S552" s="17" t="s">
        <v>1541</v>
      </c>
      <c r="T552" s="12" t="e">
        <f>VLOOKUP(S552,部门!$A$2:$B$49,2,0)</f>
        <v>#N/A</v>
      </c>
      <c r="U552" s="12" t="s">
        <v>17</v>
      </c>
      <c r="V552" s="15">
        <v>302</v>
      </c>
      <c r="W552" s="12">
        <f>IF(LEFT(V552,1)="b",VLOOKUP(V552,固定资产!$B$2:$C$838,2,0),VLOOKUP(VALUE(V552),固定资产!$B$2:$C$838,2,0))</f>
        <v>304</v>
      </c>
      <c r="X552" s="12" t="s">
        <v>60</v>
      </c>
      <c r="Y552" s="12">
        <f>VLOOKUP(X552,供应商!$A$1:$B$1045,2,0)</f>
        <v>13405</v>
      </c>
      <c r="Z552" s="12" t="s">
        <v>1544</v>
      </c>
      <c r="AA552" s="12"/>
      <c r="AB552" s="12"/>
      <c r="AC552" s="12"/>
      <c r="AD552" s="12" t="s">
        <v>1545</v>
      </c>
    </row>
    <row r="553" spans="1:30" ht="14.25" x14ac:dyDescent="0.15">
      <c r="A553" s="12">
        <v>552</v>
      </c>
      <c r="B553" s="12">
        <v>130</v>
      </c>
      <c r="C553" s="12" t="s">
        <v>1546</v>
      </c>
      <c r="D553" s="12" t="s">
        <v>1542</v>
      </c>
      <c r="E553" s="12"/>
      <c r="F553" s="12" t="s">
        <v>1547</v>
      </c>
      <c r="G553">
        <v>11610</v>
      </c>
      <c r="H553" s="12" t="s">
        <v>2056</v>
      </c>
      <c r="I553" s="12">
        <f>VLOOKUP(H553,基础资料!$A$2:$C$46,3,0)</f>
        <v>12</v>
      </c>
      <c r="J553" s="12" t="s">
        <v>18</v>
      </c>
      <c r="K553" s="12">
        <f>VLOOKUP(MID(J553,4,12),基础资料!$A$2:$C$46,3,0)</f>
        <v>9</v>
      </c>
      <c r="L553" s="12" t="s">
        <v>57</v>
      </c>
      <c r="M553" s="12">
        <f>VLOOKUP(L553,基础资料!$B$2:$C$46,2,0)</f>
        <v>14</v>
      </c>
      <c r="N553" s="12" t="s">
        <v>1540</v>
      </c>
      <c r="O553" s="12">
        <f>VLOOKUP(LEFT(N553,2),基础资料!$B$2:$C$46,2,0)</f>
        <v>32</v>
      </c>
      <c r="P553" s="12" t="s">
        <v>19</v>
      </c>
      <c r="Q553" s="12">
        <f>VLOOKUP(LEFT(P553,2),基础资料!$B$2:$C$46,2,0)</f>
        <v>9</v>
      </c>
      <c r="R553" s="12"/>
      <c r="S553" s="17" t="s">
        <v>1541</v>
      </c>
      <c r="T553" s="12" t="e">
        <f>VLOOKUP(S553,部门!$A$2:$B$49,2,0)</f>
        <v>#N/A</v>
      </c>
      <c r="U553" s="12" t="s">
        <v>176</v>
      </c>
      <c r="V553" s="15">
        <v>67</v>
      </c>
      <c r="W553" s="12">
        <f>IF(LEFT(V553,1)="b",VLOOKUP(V553,固定资产!$B$2:$C$838,2,0),VLOOKUP(VALUE(V553),固定资产!$B$2:$C$838,2,0))</f>
        <v>67</v>
      </c>
      <c r="X553" s="12" t="s">
        <v>60</v>
      </c>
      <c r="Y553" s="12">
        <f>VLOOKUP(X553,供应商!$A$1:$B$1045,2,0)</f>
        <v>13405</v>
      </c>
      <c r="Z553" s="12" t="s">
        <v>1544</v>
      </c>
      <c r="AA553" s="12"/>
      <c r="AB553" s="12"/>
      <c r="AC553" s="12"/>
      <c r="AD553" s="12" t="s">
        <v>432</v>
      </c>
    </row>
    <row r="554" spans="1:30" ht="14.25" x14ac:dyDescent="0.15">
      <c r="A554" s="12">
        <v>553</v>
      </c>
      <c r="B554" s="12">
        <v>24</v>
      </c>
      <c r="C554" s="12" t="s">
        <v>1548</v>
      </c>
      <c r="D554" s="12" t="s">
        <v>1542</v>
      </c>
      <c r="E554" s="12"/>
      <c r="F554" s="12" t="s">
        <v>1549</v>
      </c>
      <c r="G554">
        <v>11610</v>
      </c>
      <c r="H554" s="12" t="s">
        <v>2056</v>
      </c>
      <c r="I554" s="12">
        <f>VLOOKUP(H554,基础资料!$A$2:$C$46,3,0)</f>
        <v>12</v>
      </c>
      <c r="J554" s="12" t="s">
        <v>18</v>
      </c>
      <c r="K554" s="12">
        <f>VLOOKUP(MID(J554,4,12),基础资料!$A$2:$C$46,3,0)</f>
        <v>9</v>
      </c>
      <c r="L554" s="12" t="s">
        <v>57</v>
      </c>
      <c r="M554" s="12">
        <f>VLOOKUP(L554,基础资料!$B$2:$C$46,2,0)</f>
        <v>14</v>
      </c>
      <c r="N554" s="12" t="s">
        <v>1540</v>
      </c>
      <c r="O554" s="12">
        <f>VLOOKUP(LEFT(N554,2),基础资料!$B$2:$C$46,2,0)</f>
        <v>32</v>
      </c>
      <c r="P554" s="12" t="s">
        <v>19</v>
      </c>
      <c r="Q554" s="12">
        <f>VLOOKUP(LEFT(P554,2),基础资料!$B$2:$C$46,2,0)</f>
        <v>9</v>
      </c>
      <c r="R554" s="12"/>
      <c r="S554" s="17" t="s">
        <v>17</v>
      </c>
      <c r="T554" s="12" t="e">
        <f>VLOOKUP(S554,部门!$A$2:$B$49,2,0)</f>
        <v>#N/A</v>
      </c>
      <c r="U554" s="12" t="s">
        <v>17</v>
      </c>
      <c r="V554" s="15" t="s">
        <v>1551</v>
      </c>
      <c r="W554" s="12">
        <f>IF(LEFT(V554,1)="b",VLOOKUP(V554,固定资产!$B$2:$C$838,2,0),VLOOKUP(VALUE(V554),固定资产!$B$2:$C$838,2,0))</f>
        <v>612</v>
      </c>
      <c r="X554" s="12" t="s">
        <v>1550</v>
      </c>
      <c r="Y554" s="12">
        <f>VLOOKUP(X554,供应商!$A$1:$B$1045,2,0)</f>
        <v>197950</v>
      </c>
      <c r="Z554" s="12" t="s">
        <v>1550</v>
      </c>
      <c r="AA554" s="12"/>
      <c r="AB554" s="12"/>
      <c r="AC554" s="12"/>
      <c r="AD554" s="12" t="s">
        <v>1545</v>
      </c>
    </row>
    <row r="555" spans="1:30" ht="14.25" x14ac:dyDescent="0.15">
      <c r="A555" s="12">
        <v>554</v>
      </c>
      <c r="B555" s="12">
        <v>100</v>
      </c>
      <c r="C555" s="12" t="s">
        <v>1552</v>
      </c>
      <c r="D555" s="12" t="s">
        <v>1542</v>
      </c>
      <c r="E555" s="12"/>
      <c r="F555" s="12" t="s">
        <v>1553</v>
      </c>
      <c r="G555">
        <v>11610</v>
      </c>
      <c r="H555" s="12" t="s">
        <v>2056</v>
      </c>
      <c r="I555" s="12">
        <f>VLOOKUP(H555,基础资料!$A$2:$C$46,3,0)</f>
        <v>12</v>
      </c>
      <c r="J555" s="12" t="s">
        <v>18</v>
      </c>
      <c r="K555" s="12">
        <f>VLOOKUP(MID(J555,4,12),基础资料!$A$2:$C$46,3,0)</f>
        <v>9</v>
      </c>
      <c r="L555" s="12" t="s">
        <v>57</v>
      </c>
      <c r="M555" s="12">
        <f>VLOOKUP(L555,基础资料!$B$2:$C$46,2,0)</f>
        <v>14</v>
      </c>
      <c r="N555" s="12" t="s">
        <v>1540</v>
      </c>
      <c r="O555" s="12">
        <f>VLOOKUP(LEFT(N555,2),基础资料!$B$2:$C$46,2,0)</f>
        <v>32</v>
      </c>
      <c r="P555" s="12" t="s">
        <v>19</v>
      </c>
      <c r="Q555" s="12">
        <f>VLOOKUP(LEFT(P555,2),基础资料!$B$2:$C$46,2,0)</f>
        <v>9</v>
      </c>
      <c r="R555" s="12"/>
      <c r="S555" s="17" t="s">
        <v>1541</v>
      </c>
      <c r="T555" s="12" t="e">
        <f>VLOOKUP(S555,部门!$A$2:$B$49,2,0)</f>
        <v>#N/A</v>
      </c>
      <c r="U555" s="12" t="s">
        <v>45</v>
      </c>
      <c r="V555" s="15" t="s">
        <v>1555</v>
      </c>
      <c r="W555" s="12">
        <f>IF(LEFT(V555,1)="b",VLOOKUP(V555,固定资产!$B$2:$C$838,2,0),VLOOKUP(VALUE(V555),固定资产!$B$2:$C$838,2,0))</f>
        <v>697</v>
      </c>
      <c r="X555" s="12" t="s">
        <v>1554</v>
      </c>
      <c r="Y555" s="12">
        <f>VLOOKUP(X555,供应商!$A$1:$B$1045,2,0)</f>
        <v>208169</v>
      </c>
      <c r="Z555" s="12" t="s">
        <v>1554</v>
      </c>
      <c r="AA555" s="12"/>
      <c r="AB555" s="12"/>
      <c r="AC555" s="12"/>
      <c r="AD555" s="12" t="s">
        <v>1545</v>
      </c>
    </row>
    <row r="556" spans="1:30" ht="14.25" x14ac:dyDescent="0.15">
      <c r="A556" s="12">
        <v>555</v>
      </c>
      <c r="B556" s="12">
        <v>30</v>
      </c>
      <c r="C556" s="12" t="s">
        <v>1556</v>
      </c>
      <c r="D556" s="12" t="s">
        <v>1542</v>
      </c>
      <c r="E556" s="12"/>
      <c r="F556" s="12"/>
      <c r="G556">
        <v>11610</v>
      </c>
      <c r="H556" s="12"/>
      <c r="I556" s="12" t="e">
        <f>VLOOKUP(H556,基础资料!$A$2:$C$46,3,0)</f>
        <v>#N/A</v>
      </c>
      <c r="J556" s="12" t="s">
        <v>18</v>
      </c>
      <c r="K556" s="12">
        <f>VLOOKUP(MID(J556,4,12),基础资料!$A$2:$C$46,3,0)</f>
        <v>9</v>
      </c>
      <c r="L556" s="12" t="s">
        <v>57</v>
      </c>
      <c r="M556" s="12">
        <f>VLOOKUP(L556,基础资料!$B$2:$C$46,2,0)</f>
        <v>14</v>
      </c>
      <c r="N556" s="12" t="s">
        <v>1540</v>
      </c>
      <c r="O556" s="12">
        <f>VLOOKUP(LEFT(N556,2),基础资料!$B$2:$C$46,2,0)</f>
        <v>32</v>
      </c>
      <c r="P556" s="12" t="s">
        <v>19</v>
      </c>
      <c r="Q556" s="12">
        <f>VLOOKUP(LEFT(P556,2),基础资料!$B$2:$C$46,2,0)</f>
        <v>9</v>
      </c>
      <c r="R556" s="12"/>
      <c r="S556" s="17" t="s">
        <v>1557</v>
      </c>
      <c r="T556" s="12" t="e">
        <f>VLOOKUP(S556,部门!$A$2:$B$49,2,0)</f>
        <v>#N/A</v>
      </c>
      <c r="U556" s="12"/>
      <c r="V556" s="15"/>
      <c r="W556" s="12" t="e">
        <f>IF(LEFT(V556,1)="b",VLOOKUP(V556,固定资产!$B$2:$C$838,2,0),VLOOKUP(VALUE(V556),固定资产!$B$2:$C$838,2,0))</f>
        <v>#N/A</v>
      </c>
      <c r="X556" s="12" t="s">
        <v>1550</v>
      </c>
      <c r="Y556" s="12">
        <f>VLOOKUP(X556,供应商!$A$1:$B$1045,2,0)</f>
        <v>197950</v>
      </c>
      <c r="Z556" s="12" t="s">
        <v>1550</v>
      </c>
      <c r="AA556" s="12"/>
      <c r="AB556" s="12"/>
      <c r="AC556" s="12"/>
      <c r="AD556" s="12"/>
    </row>
    <row r="557" spans="1:30" ht="14.25" x14ac:dyDescent="0.15">
      <c r="A557" s="12">
        <v>556</v>
      </c>
      <c r="B557" s="12">
        <v>7.5</v>
      </c>
      <c r="C557" s="12" t="s">
        <v>1558</v>
      </c>
      <c r="D557" s="12" t="s">
        <v>1559</v>
      </c>
      <c r="E557" s="12"/>
      <c r="F557" s="12" t="s">
        <v>1560</v>
      </c>
      <c r="G557">
        <v>11610</v>
      </c>
      <c r="H557" s="12" t="s">
        <v>2056</v>
      </c>
      <c r="I557" s="12">
        <f>VLOOKUP(H557,基础资料!$A$2:$C$46,3,0)</f>
        <v>12</v>
      </c>
      <c r="J557" s="12" t="s">
        <v>18</v>
      </c>
      <c r="K557" s="12">
        <f>VLOOKUP(MID(J557,4,12),基础资料!$A$2:$C$46,3,0)</f>
        <v>9</v>
      </c>
      <c r="L557" s="12" t="s">
        <v>20</v>
      </c>
      <c r="M557" s="12">
        <f>VLOOKUP(L557,基础资料!$B$2:$C$46,2,0)</f>
        <v>15</v>
      </c>
      <c r="N557" s="12" t="s">
        <v>1540</v>
      </c>
      <c r="O557" s="12">
        <f>VLOOKUP(LEFT(N557,2),基础资料!$B$2:$C$46,2,0)</f>
        <v>32</v>
      </c>
      <c r="P557" s="12" t="s">
        <v>19</v>
      </c>
      <c r="Q557" s="12">
        <f>VLOOKUP(LEFT(P557,2),基础资料!$B$2:$C$46,2,0)</f>
        <v>9</v>
      </c>
      <c r="R557" s="12"/>
      <c r="S557" s="17" t="s">
        <v>17</v>
      </c>
      <c r="T557" s="12" t="e">
        <f>VLOOKUP(S557,部门!$A$2:$B$49,2,0)</f>
        <v>#N/A</v>
      </c>
      <c r="U557" s="12" t="s">
        <v>45</v>
      </c>
      <c r="V557" s="15" t="s">
        <v>1563</v>
      </c>
      <c r="W557" s="12">
        <f>IF(LEFT(V557,1)="b",VLOOKUP(V557,固定资产!$B$2:$C$838,2,0),VLOOKUP(VALUE(V557),固定资产!$B$2:$C$838,2,0))</f>
        <v>718</v>
      </c>
      <c r="X557" s="12" t="s">
        <v>1561</v>
      </c>
      <c r="Y557" s="12">
        <f>VLOOKUP(X557,供应商!$A$1:$B$1045,2,0)</f>
        <v>237273</v>
      </c>
      <c r="Z557" s="12" t="s">
        <v>1561</v>
      </c>
      <c r="AA557" s="12"/>
      <c r="AB557" s="12"/>
      <c r="AC557" s="12"/>
      <c r="AD557" s="12" t="s">
        <v>1562</v>
      </c>
    </row>
    <row r="558" spans="1:30" ht="14.25" x14ac:dyDescent="0.15">
      <c r="A558" s="12">
        <v>557</v>
      </c>
      <c r="B558" s="12">
        <v>5.5</v>
      </c>
      <c r="C558" s="12" t="s">
        <v>1564</v>
      </c>
      <c r="D558" s="12" t="s">
        <v>1565</v>
      </c>
      <c r="E558" s="12"/>
      <c r="F558" s="12" t="s">
        <v>1566</v>
      </c>
      <c r="G558">
        <v>11610</v>
      </c>
      <c r="H558" s="12" t="s">
        <v>2056</v>
      </c>
      <c r="I558" s="12">
        <f>VLOOKUP(H558,基础资料!$A$2:$C$46,3,0)</f>
        <v>12</v>
      </c>
      <c r="J558" s="12" t="s">
        <v>18</v>
      </c>
      <c r="K558" s="12">
        <f>VLOOKUP(MID(J558,4,12),基础资料!$A$2:$C$46,3,0)</f>
        <v>9</v>
      </c>
      <c r="L558" s="12" t="s">
        <v>20</v>
      </c>
      <c r="M558" s="12">
        <f>VLOOKUP(L558,基础资料!$B$2:$C$46,2,0)</f>
        <v>15</v>
      </c>
      <c r="N558" s="12" t="s">
        <v>1540</v>
      </c>
      <c r="O558" s="12">
        <f>VLOOKUP(LEFT(N558,2),基础资料!$B$2:$C$46,2,0)</f>
        <v>32</v>
      </c>
      <c r="P558" s="12" t="s">
        <v>19</v>
      </c>
      <c r="Q558" s="12">
        <f>VLOOKUP(LEFT(P558,2),基础资料!$B$2:$C$46,2,0)</f>
        <v>9</v>
      </c>
      <c r="R558" s="12"/>
      <c r="S558" s="17" t="s">
        <v>17</v>
      </c>
      <c r="T558" s="12" t="e">
        <f>VLOOKUP(S558,部门!$A$2:$B$49,2,0)</f>
        <v>#N/A</v>
      </c>
      <c r="U558" s="12" t="s">
        <v>45</v>
      </c>
      <c r="V558" s="15">
        <v>215</v>
      </c>
      <c r="W558" s="12">
        <f>IF(LEFT(V558,1)="b",VLOOKUP(V558,固定资产!$B$2:$C$838,2,0),VLOOKUP(VALUE(V558),固定资产!$B$2:$C$838,2,0))</f>
        <v>216</v>
      </c>
      <c r="X558" s="12" t="s">
        <v>1567</v>
      </c>
      <c r="Y558" s="12">
        <f>VLOOKUP(X558,供应商!$A$1:$B$1045,2,0)</f>
        <v>56426</v>
      </c>
      <c r="Z558" s="12"/>
      <c r="AA558" s="12"/>
      <c r="AB558" s="12"/>
      <c r="AC558" s="12"/>
      <c r="AD558" s="12" t="s">
        <v>1568</v>
      </c>
    </row>
    <row r="559" spans="1:30" ht="14.25" x14ac:dyDescent="0.15">
      <c r="A559" s="12">
        <v>558</v>
      </c>
      <c r="B559" s="12">
        <v>24</v>
      </c>
      <c r="C559" s="12" t="s">
        <v>1569</v>
      </c>
      <c r="D559" s="12" t="s">
        <v>1570</v>
      </c>
      <c r="E559" s="12"/>
      <c r="F559" s="12" t="s">
        <v>1571</v>
      </c>
      <c r="G559">
        <v>11610</v>
      </c>
      <c r="H559" s="12" t="s">
        <v>2056</v>
      </c>
      <c r="I559" s="12">
        <f>VLOOKUP(H559,基础资料!$A$2:$C$46,3,0)</f>
        <v>12</v>
      </c>
      <c r="J559" s="12" t="s">
        <v>18</v>
      </c>
      <c r="K559" s="12">
        <f>VLOOKUP(MID(J559,4,12),基础资料!$A$2:$C$46,3,0)</f>
        <v>9</v>
      </c>
      <c r="L559" s="12" t="s">
        <v>146</v>
      </c>
      <c r="M559" s="12">
        <f>VLOOKUP(L559,基础资料!$B$2:$C$46,2,0)</f>
        <v>43</v>
      </c>
      <c r="N559" s="12" t="s">
        <v>1540</v>
      </c>
      <c r="O559" s="12">
        <f>VLOOKUP(LEFT(N559,2),基础资料!$B$2:$C$46,2,0)</f>
        <v>32</v>
      </c>
      <c r="P559" s="12" t="s">
        <v>19</v>
      </c>
      <c r="Q559" s="12">
        <f>VLOOKUP(LEFT(P559,2),基础资料!$B$2:$C$46,2,0)</f>
        <v>9</v>
      </c>
      <c r="R559" s="12"/>
      <c r="S559" s="17" t="s">
        <v>17</v>
      </c>
      <c r="T559" s="12" t="e">
        <f>VLOOKUP(S559,部门!$A$2:$B$49,2,0)</f>
        <v>#N/A</v>
      </c>
      <c r="U559" s="12" t="s">
        <v>176</v>
      </c>
      <c r="V559" s="15"/>
      <c r="W559" s="12" t="e">
        <f>IF(LEFT(V559,1)="b",VLOOKUP(V559,固定资产!$B$2:$C$838,2,0),VLOOKUP(VALUE(V559),固定资产!$B$2:$C$838,2,0))</f>
        <v>#N/A</v>
      </c>
      <c r="X559" s="12"/>
      <c r="Y559" s="12" t="e">
        <f>VLOOKUP(X559,供应商!$A$1:$B$1045,2,0)</f>
        <v>#N/A</v>
      </c>
      <c r="Z559" s="12" t="s">
        <v>1572</v>
      </c>
      <c r="AA559" s="12"/>
      <c r="AB559" s="12"/>
      <c r="AC559" s="12"/>
      <c r="AD559" s="12" t="s">
        <v>432</v>
      </c>
    </row>
    <row r="560" spans="1:30" ht="14.25" x14ac:dyDescent="0.15">
      <c r="A560" s="12">
        <v>559</v>
      </c>
      <c r="B560" s="12">
        <v>12</v>
      </c>
      <c r="C560" s="12" t="s">
        <v>1573</v>
      </c>
      <c r="D560" s="12" t="s">
        <v>1574</v>
      </c>
      <c r="E560" s="12"/>
      <c r="F560" s="12" t="s">
        <v>1575</v>
      </c>
      <c r="G560">
        <v>11610</v>
      </c>
      <c r="H560" s="12" t="s">
        <v>2056</v>
      </c>
      <c r="I560" s="12">
        <f>VLOOKUP(H560,基础资料!$A$2:$C$46,3,0)</f>
        <v>12</v>
      </c>
      <c r="J560" s="12" t="s">
        <v>18</v>
      </c>
      <c r="K560" s="12">
        <f>VLOOKUP(MID(J560,4,12),基础资料!$A$2:$C$46,3,0)</f>
        <v>9</v>
      </c>
      <c r="L560" s="12" t="s">
        <v>146</v>
      </c>
      <c r="M560" s="12">
        <f>VLOOKUP(L560,基础资料!$B$2:$C$46,2,0)</f>
        <v>43</v>
      </c>
      <c r="N560" s="12" t="s">
        <v>1540</v>
      </c>
      <c r="O560" s="12">
        <f>VLOOKUP(LEFT(N560,2),基础资料!$B$2:$C$46,2,0)</f>
        <v>32</v>
      </c>
      <c r="P560" s="12" t="s">
        <v>19</v>
      </c>
      <c r="Q560" s="12">
        <f>VLOOKUP(LEFT(P560,2),基础资料!$B$2:$C$46,2,0)</f>
        <v>9</v>
      </c>
      <c r="R560" s="12"/>
      <c r="S560" s="17" t="s">
        <v>1557</v>
      </c>
      <c r="T560" s="12" t="e">
        <f>VLOOKUP(S560,部门!$A$2:$B$49,2,0)</f>
        <v>#N/A</v>
      </c>
      <c r="U560" s="12" t="s">
        <v>17</v>
      </c>
      <c r="V560" s="15"/>
      <c r="W560" s="12" t="e">
        <f>IF(LEFT(V560,1)="b",VLOOKUP(V560,固定资产!$B$2:$C$838,2,0),VLOOKUP(VALUE(V560),固定资产!$B$2:$C$838,2,0))</f>
        <v>#N/A</v>
      </c>
      <c r="X560" s="12" t="s">
        <v>60</v>
      </c>
      <c r="Y560" s="12">
        <f>VLOOKUP(X560,供应商!$A$1:$B$1045,2,0)</f>
        <v>13405</v>
      </c>
      <c r="Z560" s="12"/>
      <c r="AA560" s="12"/>
      <c r="AB560" s="12"/>
      <c r="AC560" s="12"/>
      <c r="AD560" s="12" t="s">
        <v>1576</v>
      </c>
    </row>
    <row r="561" spans="1:30" ht="14.25" x14ac:dyDescent="0.15">
      <c r="A561" s="12">
        <v>560</v>
      </c>
      <c r="B561" s="12">
        <v>12</v>
      </c>
      <c r="C561" s="12" t="s">
        <v>1577</v>
      </c>
      <c r="D561" s="12" t="s">
        <v>1578</v>
      </c>
      <c r="E561" s="12"/>
      <c r="F561" s="12" t="s">
        <v>1579</v>
      </c>
      <c r="G561">
        <v>11610</v>
      </c>
      <c r="H561" s="12" t="s">
        <v>2056</v>
      </c>
      <c r="I561" s="12">
        <f>VLOOKUP(H561,基础资料!$A$2:$C$46,3,0)</f>
        <v>12</v>
      </c>
      <c r="J561" s="12" t="s">
        <v>18</v>
      </c>
      <c r="K561" s="12">
        <f>VLOOKUP(MID(J561,4,12),基础资料!$A$2:$C$46,3,0)</f>
        <v>9</v>
      </c>
      <c r="L561" s="12" t="s">
        <v>146</v>
      </c>
      <c r="M561" s="12">
        <f>VLOOKUP(L561,基础资料!$B$2:$C$46,2,0)</f>
        <v>43</v>
      </c>
      <c r="N561" s="12" t="s">
        <v>1540</v>
      </c>
      <c r="O561" s="12">
        <f>VLOOKUP(LEFT(N561,2),基础资料!$B$2:$C$46,2,0)</f>
        <v>32</v>
      </c>
      <c r="P561" s="12" t="s">
        <v>19</v>
      </c>
      <c r="Q561" s="12">
        <f>VLOOKUP(LEFT(P561,2),基础资料!$B$2:$C$46,2,0)</f>
        <v>9</v>
      </c>
      <c r="R561" s="12"/>
      <c r="S561" s="17" t="s">
        <v>1557</v>
      </c>
      <c r="T561" s="12" t="e">
        <f>VLOOKUP(S561,部门!$A$2:$B$49,2,0)</f>
        <v>#N/A</v>
      </c>
      <c r="U561" s="12" t="s">
        <v>17</v>
      </c>
      <c r="V561" s="15">
        <v>538</v>
      </c>
      <c r="W561" s="12">
        <f>IF(LEFT(V561,1)="b",VLOOKUP(V561,固定资产!$B$2:$C$838,2,0),VLOOKUP(VALUE(V561),固定资产!$B$2:$C$838,2,0))</f>
        <v>544</v>
      </c>
      <c r="X561" s="12" t="s">
        <v>60</v>
      </c>
      <c r="Y561" s="12">
        <f>VLOOKUP(X561,供应商!$A$1:$B$1045,2,0)</f>
        <v>13405</v>
      </c>
      <c r="Z561" s="12"/>
      <c r="AA561" s="12"/>
      <c r="AB561" s="12"/>
      <c r="AC561" s="12"/>
      <c r="AD561" s="12" t="s">
        <v>1545</v>
      </c>
    </row>
    <row r="562" spans="1:30" ht="14.25" x14ac:dyDescent="0.15">
      <c r="A562" s="12">
        <v>561</v>
      </c>
      <c r="B562" s="12">
        <v>12</v>
      </c>
      <c r="C562" s="12" t="s">
        <v>1580</v>
      </c>
      <c r="D562" s="12" t="s">
        <v>1581</v>
      </c>
      <c r="E562" s="12"/>
      <c r="F562" s="12" t="s">
        <v>1582</v>
      </c>
      <c r="G562">
        <v>11610</v>
      </c>
      <c r="H562" s="12" t="s">
        <v>2056</v>
      </c>
      <c r="I562" s="12">
        <f>VLOOKUP(H562,基础资料!$A$2:$C$46,3,0)</f>
        <v>12</v>
      </c>
      <c r="J562" s="12" t="s">
        <v>18</v>
      </c>
      <c r="K562" s="12">
        <f>VLOOKUP(MID(J562,4,12),基础资料!$A$2:$C$46,3,0)</f>
        <v>9</v>
      </c>
      <c r="L562" s="12" t="s">
        <v>146</v>
      </c>
      <c r="M562" s="12">
        <f>VLOOKUP(L562,基础资料!$B$2:$C$46,2,0)</f>
        <v>43</v>
      </c>
      <c r="N562" s="12" t="s">
        <v>1540</v>
      </c>
      <c r="O562" s="12">
        <f>VLOOKUP(LEFT(N562,2),基础资料!$B$2:$C$46,2,0)</f>
        <v>32</v>
      </c>
      <c r="P562" s="12" t="s">
        <v>19</v>
      </c>
      <c r="Q562" s="12">
        <f>VLOOKUP(LEFT(P562,2),基础资料!$B$2:$C$46,2,0)</f>
        <v>9</v>
      </c>
      <c r="R562" s="12"/>
      <c r="S562" s="17" t="s">
        <v>1541</v>
      </c>
      <c r="T562" s="12" t="e">
        <f>VLOOKUP(S562,部门!$A$2:$B$49,2,0)</f>
        <v>#N/A</v>
      </c>
      <c r="U562" s="12" t="s">
        <v>17</v>
      </c>
      <c r="V562" s="15" t="s">
        <v>1583</v>
      </c>
      <c r="W562" s="12">
        <f>IF(LEFT(V562,1)="b",VLOOKUP(V562,固定资产!$B$2:$C$838,2,0),VLOOKUP(VALUE(V562),固定资产!$B$2:$C$838,2,0))</f>
        <v>575</v>
      </c>
      <c r="X562" s="12" t="s">
        <v>1561</v>
      </c>
      <c r="Y562" s="12">
        <f>VLOOKUP(X562,供应商!$A$1:$B$1045,2,0)</f>
        <v>237273</v>
      </c>
      <c r="Z562" s="12"/>
      <c r="AA562" s="12"/>
      <c r="AB562" s="12"/>
      <c r="AC562" s="12"/>
      <c r="AD562" s="12" t="s">
        <v>1576</v>
      </c>
    </row>
    <row r="563" spans="1:30" ht="14.25" x14ac:dyDescent="0.15">
      <c r="A563" s="12">
        <v>562</v>
      </c>
      <c r="B563" s="12">
        <v>460</v>
      </c>
      <c r="C563" s="12" t="s">
        <v>1584</v>
      </c>
      <c r="D563" s="12" t="s">
        <v>1585</v>
      </c>
      <c r="E563" s="12"/>
      <c r="F563" s="12" t="s">
        <v>1586</v>
      </c>
      <c r="G563">
        <v>11610</v>
      </c>
      <c r="H563" s="12" t="s">
        <v>2056</v>
      </c>
      <c r="I563" s="12">
        <f>VLOOKUP(H563,基础资料!$A$2:$C$46,3,0)</f>
        <v>12</v>
      </c>
      <c r="J563" s="12" t="s">
        <v>18</v>
      </c>
      <c r="K563" s="12">
        <f>VLOOKUP(MID(J563,4,12),基础资料!$A$2:$C$46,3,0)</f>
        <v>9</v>
      </c>
      <c r="L563" s="12" t="s">
        <v>57</v>
      </c>
      <c r="M563" s="12">
        <f>VLOOKUP(L563,基础资料!$B$2:$C$46,2,0)</f>
        <v>14</v>
      </c>
      <c r="N563" s="12" t="s">
        <v>1540</v>
      </c>
      <c r="O563" s="12">
        <f>VLOOKUP(LEFT(N563,2),基础资料!$B$2:$C$46,2,0)</f>
        <v>32</v>
      </c>
      <c r="P563" s="12" t="s">
        <v>19</v>
      </c>
      <c r="Q563" s="12">
        <f>VLOOKUP(LEFT(P563,2),基础资料!$B$2:$C$46,2,0)</f>
        <v>9</v>
      </c>
      <c r="R563" s="12"/>
      <c r="S563" s="17" t="s">
        <v>681</v>
      </c>
      <c r="T563" s="12" t="e">
        <f>VLOOKUP(S563,部门!$A$2:$B$49,2,0)</f>
        <v>#N/A</v>
      </c>
      <c r="U563" s="12" t="s">
        <v>62</v>
      </c>
      <c r="V563" s="15">
        <v>197</v>
      </c>
      <c r="W563" s="12">
        <f>IF(LEFT(V563,1)="b",VLOOKUP(V563,固定资产!$B$2:$C$838,2,0),VLOOKUP(VALUE(V563),固定资产!$B$2:$C$838,2,0))</f>
        <v>198</v>
      </c>
      <c r="X563" s="12" t="s">
        <v>60</v>
      </c>
      <c r="Y563" s="12">
        <f>VLOOKUP(X563,供应商!$A$1:$B$1045,2,0)</f>
        <v>13405</v>
      </c>
      <c r="Z563" s="12" t="s">
        <v>1587</v>
      </c>
      <c r="AA563" s="12"/>
      <c r="AB563" s="12"/>
      <c r="AC563" s="12"/>
      <c r="AD563" s="12" t="s">
        <v>1588</v>
      </c>
    </row>
    <row r="564" spans="1:30" ht="14.25" x14ac:dyDescent="0.15">
      <c r="A564" s="12">
        <v>563</v>
      </c>
      <c r="B564" s="12">
        <v>12</v>
      </c>
      <c r="C564" s="12" t="s">
        <v>1589</v>
      </c>
      <c r="D564" s="12" t="s">
        <v>1590</v>
      </c>
      <c r="E564" s="12"/>
      <c r="F564" s="12">
        <v>0</v>
      </c>
      <c r="G564">
        <v>11610</v>
      </c>
      <c r="H564" s="12" t="s">
        <v>2056</v>
      </c>
      <c r="I564" s="12">
        <f>VLOOKUP(H564,基础资料!$A$2:$C$46,3,0)</f>
        <v>12</v>
      </c>
      <c r="J564" s="12" t="s">
        <v>18</v>
      </c>
      <c r="K564" s="12">
        <f>VLOOKUP(MID(J564,4,12),基础资料!$A$2:$C$46,3,0)</f>
        <v>9</v>
      </c>
      <c r="L564" s="12" t="s">
        <v>57</v>
      </c>
      <c r="M564" s="12">
        <f>VLOOKUP(L564,基础资料!$B$2:$C$46,2,0)</f>
        <v>14</v>
      </c>
      <c r="N564" s="12" t="s">
        <v>1540</v>
      </c>
      <c r="O564" s="12">
        <f>VLOOKUP(LEFT(N564,2),基础资料!$B$2:$C$46,2,0)</f>
        <v>32</v>
      </c>
      <c r="P564" s="12" t="s">
        <v>19</v>
      </c>
      <c r="Q564" s="12">
        <f>VLOOKUP(LEFT(P564,2),基础资料!$B$2:$C$46,2,0)</f>
        <v>9</v>
      </c>
      <c r="R564" s="12"/>
      <c r="S564" s="17" t="s">
        <v>681</v>
      </c>
      <c r="T564" s="12" t="e">
        <f>VLOOKUP(S564,部门!$A$2:$B$49,2,0)</f>
        <v>#N/A</v>
      </c>
      <c r="U564" s="12" t="s">
        <v>62</v>
      </c>
      <c r="V564" s="15">
        <v>199</v>
      </c>
      <c r="W564" s="12">
        <f>IF(LEFT(V564,1)="b",VLOOKUP(V564,固定资产!$B$2:$C$838,2,0),VLOOKUP(VALUE(V564),固定资产!$B$2:$C$838,2,0))</f>
        <v>200</v>
      </c>
      <c r="X564" s="12" t="s">
        <v>60</v>
      </c>
      <c r="Y564" s="12">
        <f>VLOOKUP(X564,供应商!$A$1:$B$1045,2,0)</f>
        <v>13405</v>
      </c>
      <c r="Z564" s="12"/>
      <c r="AA564" s="12"/>
      <c r="AB564" s="12"/>
      <c r="AC564" s="12"/>
      <c r="AD564" s="12" t="s">
        <v>1591</v>
      </c>
    </row>
    <row r="565" spans="1:30" ht="14.25" x14ac:dyDescent="0.15">
      <c r="A565" s="12">
        <v>564</v>
      </c>
      <c r="B565" s="12">
        <v>12</v>
      </c>
      <c r="C565" s="12" t="s">
        <v>1592</v>
      </c>
      <c r="D565" s="12" t="s">
        <v>1593</v>
      </c>
      <c r="E565" s="12"/>
      <c r="F565" s="12"/>
      <c r="G565">
        <v>11610</v>
      </c>
      <c r="H565" s="12" t="s">
        <v>97</v>
      </c>
      <c r="I565" s="12">
        <f>VLOOKUP(H565,基础资料!$A$2:$C$46,3,0)</f>
        <v>46</v>
      </c>
      <c r="J565" s="12" t="s">
        <v>18</v>
      </c>
      <c r="K565" s="12">
        <f>VLOOKUP(MID(J565,4,12),基础资料!$A$2:$C$46,3,0)</f>
        <v>9</v>
      </c>
      <c r="L565" s="12" t="s">
        <v>146</v>
      </c>
      <c r="M565" s="12">
        <f>VLOOKUP(L565,基础资料!$B$2:$C$46,2,0)</f>
        <v>43</v>
      </c>
      <c r="N565" s="12" t="s">
        <v>1540</v>
      </c>
      <c r="O565" s="12">
        <f>VLOOKUP(LEFT(N565,2),基础资料!$B$2:$C$46,2,0)</f>
        <v>32</v>
      </c>
      <c r="P565" s="12" t="s">
        <v>19</v>
      </c>
      <c r="Q565" s="12">
        <f>VLOOKUP(LEFT(P565,2),基础资料!$B$2:$C$46,2,0)</f>
        <v>9</v>
      </c>
      <c r="R565" s="12"/>
      <c r="S565" s="17" t="s">
        <v>1557</v>
      </c>
      <c r="T565" s="12" t="e">
        <f>VLOOKUP(S565,部门!$A$2:$B$49,2,0)</f>
        <v>#N/A</v>
      </c>
      <c r="U565" s="12" t="s">
        <v>98</v>
      </c>
      <c r="V565" s="15"/>
      <c r="W565" s="12" t="e">
        <f>IF(LEFT(V565,1)="b",VLOOKUP(V565,固定资产!$B$2:$C$838,2,0),VLOOKUP(VALUE(V565),固定资产!$B$2:$C$838,2,0))</f>
        <v>#N/A</v>
      </c>
      <c r="X565" s="12" t="s">
        <v>60</v>
      </c>
      <c r="Y565" s="12">
        <f>VLOOKUP(X565,供应商!$A$1:$B$1045,2,0)</f>
        <v>13405</v>
      </c>
      <c r="Z565" s="12"/>
      <c r="AA565" s="12"/>
      <c r="AB565" s="12"/>
      <c r="AC565" s="12"/>
      <c r="AD565" s="12"/>
    </row>
    <row r="566" spans="1:30" ht="14.25" x14ac:dyDescent="0.15">
      <c r="A566" s="12">
        <v>565</v>
      </c>
      <c r="B566" s="12">
        <v>0.2</v>
      </c>
      <c r="C566" s="12" t="s">
        <v>1594</v>
      </c>
      <c r="D566" s="12" t="s">
        <v>1596</v>
      </c>
      <c r="E566" s="12"/>
      <c r="F566" s="12" t="s">
        <v>1597</v>
      </c>
      <c r="G566">
        <v>11610</v>
      </c>
      <c r="H566" s="12" t="s">
        <v>2056</v>
      </c>
      <c r="I566" s="12">
        <f>VLOOKUP(H566,基础资料!$A$2:$C$46,3,0)</f>
        <v>12</v>
      </c>
      <c r="J566" s="12" t="s">
        <v>18</v>
      </c>
      <c r="K566" s="12">
        <f>VLOOKUP(MID(J566,4,12),基础资料!$A$2:$C$46,3,0)</f>
        <v>9</v>
      </c>
      <c r="L566" s="12" t="s">
        <v>20</v>
      </c>
      <c r="M566" s="12">
        <f>VLOOKUP(L566,基础资料!$B$2:$C$46,2,0)</f>
        <v>15</v>
      </c>
      <c r="N566" s="12" t="s">
        <v>1595</v>
      </c>
      <c r="O566" s="12">
        <f>VLOOKUP(LEFT(N566,2),基础资料!$B$2:$C$46,2,0)</f>
        <v>33</v>
      </c>
      <c r="P566" s="12" t="s">
        <v>19</v>
      </c>
      <c r="Q566" s="12">
        <f>VLOOKUP(LEFT(P566,2),基础资料!$B$2:$C$46,2,0)</f>
        <v>9</v>
      </c>
      <c r="R566" s="12"/>
      <c r="S566" s="18" t="s">
        <v>1068</v>
      </c>
      <c r="T566" s="12" t="e">
        <f>VLOOKUP(S566,部门!$A$2:$B$49,2,0)</f>
        <v>#N/A</v>
      </c>
      <c r="U566" s="12" t="s">
        <v>176</v>
      </c>
      <c r="V566" s="15"/>
      <c r="W566" s="12" t="e">
        <f>IF(LEFT(V566,1)="b",VLOOKUP(V566,固定资产!$B$2:$C$838,2,0),VLOOKUP(VALUE(V566),固定资产!$B$2:$C$838,2,0))</f>
        <v>#N/A</v>
      </c>
      <c r="X566" s="12" t="s">
        <v>60</v>
      </c>
      <c r="Y566" s="12">
        <f>VLOOKUP(X566,供应商!$A$1:$B$1045,2,0)</f>
        <v>13405</v>
      </c>
      <c r="Z566" s="12"/>
      <c r="AA566" s="12"/>
      <c r="AB566" s="12"/>
      <c r="AC566" s="12"/>
      <c r="AD566" s="12" t="s">
        <v>432</v>
      </c>
    </row>
    <row r="567" spans="1:30" ht="14.25" x14ac:dyDescent="0.15">
      <c r="A567" s="12">
        <v>566</v>
      </c>
      <c r="B567" s="12">
        <v>0.2</v>
      </c>
      <c r="C567" s="12" t="s">
        <v>1598</v>
      </c>
      <c r="D567" s="12" t="s">
        <v>1596</v>
      </c>
      <c r="E567" s="12"/>
      <c r="F567" s="12" t="s">
        <v>1599</v>
      </c>
      <c r="G567">
        <v>11610</v>
      </c>
      <c r="H567" s="12" t="s">
        <v>2056</v>
      </c>
      <c r="I567" s="12">
        <f>VLOOKUP(H567,基础资料!$A$2:$C$46,3,0)</f>
        <v>12</v>
      </c>
      <c r="J567" s="12" t="s">
        <v>18</v>
      </c>
      <c r="K567" s="12">
        <f>VLOOKUP(MID(J567,4,12),基础资料!$A$2:$C$46,3,0)</f>
        <v>9</v>
      </c>
      <c r="L567" s="12" t="s">
        <v>20</v>
      </c>
      <c r="M567" s="12">
        <f>VLOOKUP(L567,基础资料!$B$2:$C$46,2,0)</f>
        <v>15</v>
      </c>
      <c r="N567" s="12" t="s">
        <v>1595</v>
      </c>
      <c r="O567" s="12">
        <f>VLOOKUP(LEFT(N567,2),基础资料!$B$2:$C$46,2,0)</f>
        <v>33</v>
      </c>
      <c r="P567" s="12" t="s">
        <v>19</v>
      </c>
      <c r="Q567" s="12">
        <f>VLOOKUP(LEFT(P567,2),基础资料!$B$2:$C$46,2,0)</f>
        <v>9</v>
      </c>
      <c r="R567" s="12"/>
      <c r="S567" s="18" t="s">
        <v>1068</v>
      </c>
      <c r="T567" s="12" t="e">
        <f>VLOOKUP(S567,部门!$A$2:$B$49,2,0)</f>
        <v>#N/A</v>
      </c>
      <c r="U567" s="12" t="s">
        <v>176</v>
      </c>
      <c r="V567" s="15"/>
      <c r="W567" s="12" t="e">
        <f>IF(LEFT(V567,1)="b",VLOOKUP(V567,固定资产!$B$2:$C$838,2,0),VLOOKUP(VALUE(V567),固定资产!$B$2:$C$838,2,0))</f>
        <v>#N/A</v>
      </c>
      <c r="X567" s="12" t="s">
        <v>60</v>
      </c>
      <c r="Y567" s="12">
        <f>VLOOKUP(X567,供应商!$A$1:$B$1045,2,0)</f>
        <v>13405</v>
      </c>
      <c r="Z567" s="12"/>
      <c r="AA567" s="12"/>
      <c r="AB567" s="12"/>
      <c r="AC567" s="12"/>
      <c r="AD567" s="12" t="s">
        <v>432</v>
      </c>
    </row>
    <row r="568" spans="1:30" ht="14.25" x14ac:dyDescent="0.15">
      <c r="A568" s="12">
        <v>567</v>
      </c>
      <c r="B568" s="12">
        <v>11</v>
      </c>
      <c r="C568" s="12" t="s">
        <v>1600</v>
      </c>
      <c r="D568" s="12" t="s">
        <v>1601</v>
      </c>
      <c r="E568" s="12"/>
      <c r="F568" s="12" t="s">
        <v>1601</v>
      </c>
      <c r="G568">
        <v>11610</v>
      </c>
      <c r="H568" s="12" t="s">
        <v>2056</v>
      </c>
      <c r="I568" s="12">
        <f>VLOOKUP(H568,基础资料!$A$2:$C$46,3,0)</f>
        <v>12</v>
      </c>
      <c r="J568" s="12" t="s">
        <v>18</v>
      </c>
      <c r="K568" s="12">
        <f>VLOOKUP(MID(J568,4,12),基础资料!$A$2:$C$46,3,0)</f>
        <v>9</v>
      </c>
      <c r="L568" s="12" t="s">
        <v>20</v>
      </c>
      <c r="M568" s="12">
        <f>VLOOKUP(L568,基础资料!$B$2:$C$46,2,0)</f>
        <v>15</v>
      </c>
      <c r="N568" s="12" t="s">
        <v>1595</v>
      </c>
      <c r="O568" s="12">
        <f>VLOOKUP(LEFT(N568,2),基础资料!$B$2:$C$46,2,0)</f>
        <v>33</v>
      </c>
      <c r="P568" s="12" t="s">
        <v>19</v>
      </c>
      <c r="Q568" s="12">
        <f>VLOOKUP(LEFT(P568,2),基础资料!$B$2:$C$46,2,0)</f>
        <v>9</v>
      </c>
      <c r="R568" s="12"/>
      <c r="S568" s="18" t="s">
        <v>1068</v>
      </c>
      <c r="T568" s="12" t="e">
        <f>VLOOKUP(S568,部门!$A$2:$B$49,2,0)</f>
        <v>#N/A</v>
      </c>
      <c r="U568" s="12" t="s">
        <v>62</v>
      </c>
      <c r="V568" s="15">
        <v>151</v>
      </c>
      <c r="W568" s="12">
        <f>IF(LEFT(V568,1)="b",VLOOKUP(V568,固定资产!$B$2:$C$838,2,0),VLOOKUP(VALUE(V568),固定资产!$B$2:$C$838,2,0))</f>
        <v>152</v>
      </c>
      <c r="X568" s="12" t="s">
        <v>1602</v>
      </c>
      <c r="Y568" s="12" t="e">
        <f>VLOOKUP(X568,供应商!$A$1:$B$1045,2,0)</f>
        <v>#N/A</v>
      </c>
      <c r="Z568" s="12"/>
      <c r="AA568" s="12"/>
      <c r="AB568" s="12"/>
      <c r="AC568" s="12"/>
      <c r="AD568" s="12"/>
    </row>
    <row r="569" spans="1:30" ht="14.25" x14ac:dyDescent="0.15">
      <c r="A569" s="12">
        <v>568</v>
      </c>
      <c r="B569" s="12">
        <v>0.2</v>
      </c>
      <c r="C569" s="12" t="s">
        <v>1603</v>
      </c>
      <c r="D569" s="12" t="s">
        <v>1604</v>
      </c>
      <c r="E569" s="12"/>
      <c r="F569" s="12" t="s">
        <v>1597</v>
      </c>
      <c r="G569">
        <v>11610</v>
      </c>
      <c r="H569" s="12" t="s">
        <v>2056</v>
      </c>
      <c r="I569" s="12">
        <f>VLOOKUP(H569,基础资料!$A$2:$C$46,3,0)</f>
        <v>12</v>
      </c>
      <c r="J569" s="12" t="s">
        <v>18</v>
      </c>
      <c r="K569" s="12">
        <f>VLOOKUP(MID(J569,4,12),基础资料!$A$2:$C$46,3,0)</f>
        <v>9</v>
      </c>
      <c r="L569" s="12" t="s">
        <v>20</v>
      </c>
      <c r="M569" s="12">
        <f>VLOOKUP(L569,基础资料!$B$2:$C$46,2,0)</f>
        <v>15</v>
      </c>
      <c r="N569" s="12" t="s">
        <v>1595</v>
      </c>
      <c r="O569" s="12">
        <f>VLOOKUP(LEFT(N569,2),基础资料!$B$2:$C$46,2,0)</f>
        <v>33</v>
      </c>
      <c r="P569" s="12" t="s">
        <v>19</v>
      </c>
      <c r="Q569" s="12">
        <f>VLOOKUP(LEFT(P569,2),基础资料!$B$2:$C$46,2,0)</f>
        <v>9</v>
      </c>
      <c r="R569" s="12"/>
      <c r="S569" s="18" t="s">
        <v>1068</v>
      </c>
      <c r="T569" s="12" t="e">
        <f>VLOOKUP(S569,部门!$A$2:$B$49,2,0)</f>
        <v>#N/A</v>
      </c>
      <c r="U569" s="12" t="s">
        <v>62</v>
      </c>
      <c r="V569" s="15">
        <v>540</v>
      </c>
      <c r="W569" s="12">
        <f>IF(LEFT(V569,1)="b",VLOOKUP(V569,固定资产!$B$2:$C$838,2,0),VLOOKUP(VALUE(V569),固定资产!$B$2:$C$838,2,0))</f>
        <v>546</v>
      </c>
      <c r="X569" s="12" t="s">
        <v>60</v>
      </c>
      <c r="Y569" s="12">
        <f>VLOOKUP(X569,供应商!$A$1:$B$1045,2,0)</f>
        <v>13405</v>
      </c>
      <c r="Z569" s="12" t="s">
        <v>157</v>
      </c>
      <c r="AA569" s="12"/>
      <c r="AB569" s="12"/>
      <c r="AC569" s="12"/>
      <c r="AD569" s="12" t="s">
        <v>1605</v>
      </c>
    </row>
    <row r="570" spans="1:30" ht="14.25" x14ac:dyDescent="0.15">
      <c r="A570" s="12">
        <v>569</v>
      </c>
      <c r="B570" s="12">
        <v>0.2</v>
      </c>
      <c r="C570" s="12" t="s">
        <v>1606</v>
      </c>
      <c r="D570" s="12" t="s">
        <v>1604</v>
      </c>
      <c r="E570" s="12"/>
      <c r="F570" s="12" t="s">
        <v>1599</v>
      </c>
      <c r="G570">
        <v>11610</v>
      </c>
      <c r="H570" s="12" t="s">
        <v>2056</v>
      </c>
      <c r="I570" s="12">
        <f>VLOOKUP(H570,基础资料!$A$2:$C$46,3,0)</f>
        <v>12</v>
      </c>
      <c r="J570" s="12" t="s">
        <v>18</v>
      </c>
      <c r="K570" s="12">
        <f>VLOOKUP(MID(J570,4,12),基础资料!$A$2:$C$46,3,0)</f>
        <v>9</v>
      </c>
      <c r="L570" s="12" t="s">
        <v>20</v>
      </c>
      <c r="M570" s="12">
        <f>VLOOKUP(L570,基础资料!$B$2:$C$46,2,0)</f>
        <v>15</v>
      </c>
      <c r="N570" s="12" t="s">
        <v>1595</v>
      </c>
      <c r="O570" s="12">
        <f>VLOOKUP(LEFT(N570,2),基础资料!$B$2:$C$46,2,0)</f>
        <v>33</v>
      </c>
      <c r="P570" s="12" t="s">
        <v>19</v>
      </c>
      <c r="Q570" s="12">
        <f>VLOOKUP(LEFT(P570,2),基础资料!$B$2:$C$46,2,0)</f>
        <v>9</v>
      </c>
      <c r="R570" s="12"/>
      <c r="S570" s="18" t="s">
        <v>1068</v>
      </c>
      <c r="T570" s="12" t="e">
        <f>VLOOKUP(S570,部门!$A$2:$B$49,2,0)</f>
        <v>#N/A</v>
      </c>
      <c r="U570" s="12" t="s">
        <v>62</v>
      </c>
      <c r="V570" s="15">
        <v>541</v>
      </c>
      <c r="W570" s="12">
        <f>IF(LEFT(V570,1)="b",VLOOKUP(V570,固定资产!$B$2:$C$838,2,0),VLOOKUP(VALUE(V570),固定资产!$B$2:$C$838,2,0))</f>
        <v>547</v>
      </c>
      <c r="X570" s="12" t="s">
        <v>60</v>
      </c>
      <c r="Y570" s="12">
        <f>VLOOKUP(X570,供应商!$A$1:$B$1045,2,0)</f>
        <v>13405</v>
      </c>
      <c r="Z570" s="12" t="s">
        <v>157</v>
      </c>
      <c r="AA570" s="12"/>
      <c r="AB570" s="12"/>
      <c r="AC570" s="12"/>
      <c r="AD570" s="12" t="s">
        <v>1605</v>
      </c>
    </row>
    <row r="571" spans="1:30" ht="14.25" x14ac:dyDescent="0.15">
      <c r="A571" s="12">
        <v>570</v>
      </c>
      <c r="B571" s="12">
        <v>0.2</v>
      </c>
      <c r="C571" s="12" t="s">
        <v>1607</v>
      </c>
      <c r="D571" s="12" t="s">
        <v>1596</v>
      </c>
      <c r="E571" s="12"/>
      <c r="F571" s="12" t="s">
        <v>1608</v>
      </c>
      <c r="G571">
        <v>11610</v>
      </c>
      <c r="H571" s="12" t="s">
        <v>2056</v>
      </c>
      <c r="I571" s="12">
        <f>VLOOKUP(H571,基础资料!$A$2:$C$46,3,0)</f>
        <v>12</v>
      </c>
      <c r="J571" s="12" t="s">
        <v>18</v>
      </c>
      <c r="K571" s="12">
        <f>VLOOKUP(MID(J571,4,12),基础资料!$A$2:$C$46,3,0)</f>
        <v>9</v>
      </c>
      <c r="L571" s="12" t="s">
        <v>20</v>
      </c>
      <c r="M571" s="12">
        <f>VLOOKUP(L571,基础资料!$B$2:$C$46,2,0)</f>
        <v>15</v>
      </c>
      <c r="N571" s="12" t="s">
        <v>1595</v>
      </c>
      <c r="O571" s="12">
        <f>VLOOKUP(LEFT(N571,2),基础资料!$B$2:$C$46,2,0)</f>
        <v>33</v>
      </c>
      <c r="P571" s="12" t="s">
        <v>19</v>
      </c>
      <c r="Q571" s="12">
        <f>VLOOKUP(LEFT(P571,2),基础资料!$B$2:$C$46,2,0)</f>
        <v>9</v>
      </c>
      <c r="R571" s="12"/>
      <c r="S571" s="18" t="s">
        <v>1068</v>
      </c>
      <c r="T571" s="12" t="e">
        <f>VLOOKUP(S571,部门!$A$2:$B$49,2,0)</f>
        <v>#N/A</v>
      </c>
      <c r="U571" s="12" t="s">
        <v>62</v>
      </c>
      <c r="V571" s="15"/>
      <c r="W571" s="12" t="e">
        <f>IF(LEFT(V571,1)="b",VLOOKUP(V571,固定资产!$B$2:$C$838,2,0),VLOOKUP(VALUE(V571),固定资产!$B$2:$C$838,2,0))</f>
        <v>#N/A</v>
      </c>
      <c r="X571" s="12"/>
      <c r="Y571" s="12" t="e">
        <f>VLOOKUP(X571,供应商!$A$1:$B$1045,2,0)</f>
        <v>#N/A</v>
      </c>
      <c r="Z571" s="12" t="s">
        <v>157</v>
      </c>
      <c r="AA571" s="12"/>
      <c r="AB571" s="12"/>
      <c r="AC571" s="12"/>
      <c r="AD571" s="12" t="s">
        <v>1605</v>
      </c>
    </row>
    <row r="572" spans="1:30" ht="14.25" x14ac:dyDescent="0.15">
      <c r="A572" s="12">
        <v>571</v>
      </c>
      <c r="B572" s="12">
        <v>0.2</v>
      </c>
      <c r="C572" s="12" t="s">
        <v>1609</v>
      </c>
      <c r="D572" s="12" t="s">
        <v>1596</v>
      </c>
      <c r="E572" s="12"/>
      <c r="F572" s="12" t="s">
        <v>1610</v>
      </c>
      <c r="G572">
        <v>11610</v>
      </c>
      <c r="H572" s="12" t="s">
        <v>2056</v>
      </c>
      <c r="I572" s="12">
        <f>VLOOKUP(H572,基础资料!$A$2:$C$46,3,0)</f>
        <v>12</v>
      </c>
      <c r="J572" s="12" t="s">
        <v>18</v>
      </c>
      <c r="K572" s="12">
        <f>VLOOKUP(MID(J572,4,12),基础资料!$A$2:$C$46,3,0)</f>
        <v>9</v>
      </c>
      <c r="L572" s="12" t="s">
        <v>20</v>
      </c>
      <c r="M572" s="12">
        <f>VLOOKUP(L572,基础资料!$B$2:$C$46,2,0)</f>
        <v>15</v>
      </c>
      <c r="N572" s="12" t="s">
        <v>1595</v>
      </c>
      <c r="O572" s="12">
        <f>VLOOKUP(LEFT(N572,2),基础资料!$B$2:$C$46,2,0)</f>
        <v>33</v>
      </c>
      <c r="P572" s="12" t="s">
        <v>19</v>
      </c>
      <c r="Q572" s="12">
        <f>VLOOKUP(LEFT(P572,2),基础资料!$B$2:$C$46,2,0)</f>
        <v>9</v>
      </c>
      <c r="R572" s="12"/>
      <c r="S572" s="18" t="s">
        <v>1068</v>
      </c>
      <c r="T572" s="12" t="e">
        <f>VLOOKUP(S572,部门!$A$2:$B$49,2,0)</f>
        <v>#N/A</v>
      </c>
      <c r="U572" s="12" t="s">
        <v>62</v>
      </c>
      <c r="V572" s="15"/>
      <c r="W572" s="12" t="e">
        <f>IF(LEFT(V572,1)="b",VLOOKUP(V572,固定资产!$B$2:$C$838,2,0),VLOOKUP(VALUE(V572),固定资产!$B$2:$C$838,2,0))</f>
        <v>#N/A</v>
      </c>
      <c r="X572" s="12"/>
      <c r="Y572" s="12" t="e">
        <f>VLOOKUP(X572,供应商!$A$1:$B$1045,2,0)</f>
        <v>#N/A</v>
      </c>
      <c r="Z572" s="12" t="s">
        <v>157</v>
      </c>
      <c r="AA572" s="12"/>
      <c r="AB572" s="12"/>
      <c r="AC572" s="12"/>
      <c r="AD572" s="12" t="s">
        <v>1605</v>
      </c>
    </row>
    <row r="573" spans="1:30" ht="14.25" x14ac:dyDescent="0.15">
      <c r="A573" s="12">
        <v>572</v>
      </c>
      <c r="B573" s="12">
        <v>0.2</v>
      </c>
      <c r="C573" s="12" t="s">
        <v>1611</v>
      </c>
      <c r="D573" s="12" t="s">
        <v>1596</v>
      </c>
      <c r="E573" s="12"/>
      <c r="F573" s="12" t="s">
        <v>1612</v>
      </c>
      <c r="G573">
        <v>11610</v>
      </c>
      <c r="H573" s="12" t="s">
        <v>2056</v>
      </c>
      <c r="I573" s="12">
        <f>VLOOKUP(H573,基础资料!$A$2:$C$46,3,0)</f>
        <v>12</v>
      </c>
      <c r="J573" s="12" t="s">
        <v>18</v>
      </c>
      <c r="K573" s="12">
        <f>VLOOKUP(MID(J573,4,12),基础资料!$A$2:$C$46,3,0)</f>
        <v>9</v>
      </c>
      <c r="L573" s="12" t="s">
        <v>20</v>
      </c>
      <c r="M573" s="12">
        <f>VLOOKUP(L573,基础资料!$B$2:$C$46,2,0)</f>
        <v>15</v>
      </c>
      <c r="N573" s="12" t="s">
        <v>1595</v>
      </c>
      <c r="O573" s="12">
        <f>VLOOKUP(LEFT(N573,2),基础资料!$B$2:$C$46,2,0)</f>
        <v>33</v>
      </c>
      <c r="P573" s="12" t="s">
        <v>19</v>
      </c>
      <c r="Q573" s="12">
        <f>VLOOKUP(LEFT(P573,2),基础资料!$B$2:$C$46,2,0)</f>
        <v>9</v>
      </c>
      <c r="R573" s="12"/>
      <c r="S573" s="18" t="s">
        <v>1068</v>
      </c>
      <c r="T573" s="12" t="e">
        <f>VLOOKUP(S573,部门!$A$2:$B$49,2,0)</f>
        <v>#N/A</v>
      </c>
      <c r="U573" s="12" t="s">
        <v>62</v>
      </c>
      <c r="V573" s="15"/>
      <c r="W573" s="12" t="e">
        <f>IF(LEFT(V573,1)="b",VLOOKUP(V573,固定资产!$B$2:$C$838,2,0),VLOOKUP(VALUE(V573),固定资产!$B$2:$C$838,2,0))</f>
        <v>#N/A</v>
      </c>
      <c r="X573" s="12"/>
      <c r="Y573" s="12" t="e">
        <f>VLOOKUP(X573,供应商!$A$1:$B$1045,2,0)</f>
        <v>#N/A</v>
      </c>
      <c r="Z573" s="12" t="s">
        <v>157</v>
      </c>
      <c r="AA573" s="12"/>
      <c r="AB573" s="12"/>
      <c r="AC573" s="12"/>
      <c r="AD573" s="12" t="s">
        <v>1605</v>
      </c>
    </row>
    <row r="574" spans="1:30" ht="14.25" x14ac:dyDescent="0.15">
      <c r="A574" s="12">
        <v>573</v>
      </c>
      <c r="B574" s="12">
        <v>0.2</v>
      </c>
      <c r="C574" s="12" t="s">
        <v>1613</v>
      </c>
      <c r="D574" s="12" t="s">
        <v>1596</v>
      </c>
      <c r="E574" s="12"/>
      <c r="F574" s="12" t="s">
        <v>1614</v>
      </c>
      <c r="G574">
        <v>11610</v>
      </c>
      <c r="H574" s="12" t="s">
        <v>2056</v>
      </c>
      <c r="I574" s="12">
        <f>VLOOKUP(H574,基础资料!$A$2:$C$46,3,0)</f>
        <v>12</v>
      </c>
      <c r="J574" s="12" t="s">
        <v>18</v>
      </c>
      <c r="K574" s="12">
        <f>VLOOKUP(MID(J574,4,12),基础资料!$A$2:$C$46,3,0)</f>
        <v>9</v>
      </c>
      <c r="L574" s="12" t="s">
        <v>20</v>
      </c>
      <c r="M574" s="12">
        <f>VLOOKUP(L574,基础资料!$B$2:$C$46,2,0)</f>
        <v>15</v>
      </c>
      <c r="N574" s="12" t="s">
        <v>1595</v>
      </c>
      <c r="O574" s="12">
        <f>VLOOKUP(LEFT(N574,2),基础资料!$B$2:$C$46,2,0)</f>
        <v>33</v>
      </c>
      <c r="P574" s="12" t="s">
        <v>19</v>
      </c>
      <c r="Q574" s="12">
        <f>VLOOKUP(LEFT(P574,2),基础资料!$B$2:$C$46,2,0)</f>
        <v>9</v>
      </c>
      <c r="R574" s="12"/>
      <c r="S574" s="18" t="s">
        <v>1068</v>
      </c>
      <c r="T574" s="12" t="e">
        <f>VLOOKUP(S574,部门!$A$2:$B$49,2,0)</f>
        <v>#N/A</v>
      </c>
      <c r="U574" s="12" t="s">
        <v>62</v>
      </c>
      <c r="V574" s="15"/>
      <c r="W574" s="12" t="e">
        <f>IF(LEFT(V574,1)="b",VLOOKUP(V574,固定资产!$B$2:$C$838,2,0),VLOOKUP(VALUE(V574),固定资产!$B$2:$C$838,2,0))</f>
        <v>#N/A</v>
      </c>
      <c r="X574" s="12"/>
      <c r="Y574" s="12" t="e">
        <f>VLOOKUP(X574,供应商!$A$1:$B$1045,2,0)</f>
        <v>#N/A</v>
      </c>
      <c r="Z574" s="12" t="s">
        <v>157</v>
      </c>
      <c r="AA574" s="12"/>
      <c r="AB574" s="12"/>
      <c r="AC574" s="12"/>
      <c r="AD574" s="12" t="s">
        <v>1605</v>
      </c>
    </row>
    <row r="575" spans="1:30" ht="14.25" x14ac:dyDescent="0.15">
      <c r="A575" s="12">
        <v>574</v>
      </c>
      <c r="B575" s="12">
        <v>0.2</v>
      </c>
      <c r="C575" s="12" t="s">
        <v>1615</v>
      </c>
      <c r="D575" s="12" t="s">
        <v>1596</v>
      </c>
      <c r="E575" s="12"/>
      <c r="F575" s="12" t="s">
        <v>1616</v>
      </c>
      <c r="G575">
        <v>11610</v>
      </c>
      <c r="H575" s="12" t="s">
        <v>2056</v>
      </c>
      <c r="I575" s="12">
        <f>VLOOKUP(H575,基础资料!$A$2:$C$46,3,0)</f>
        <v>12</v>
      </c>
      <c r="J575" s="12" t="s">
        <v>18</v>
      </c>
      <c r="K575" s="12">
        <f>VLOOKUP(MID(J575,4,12),基础资料!$A$2:$C$46,3,0)</f>
        <v>9</v>
      </c>
      <c r="L575" s="12" t="s">
        <v>20</v>
      </c>
      <c r="M575" s="12">
        <f>VLOOKUP(L575,基础资料!$B$2:$C$46,2,0)</f>
        <v>15</v>
      </c>
      <c r="N575" s="12" t="s">
        <v>1595</v>
      </c>
      <c r="O575" s="12">
        <f>VLOOKUP(LEFT(N575,2),基础资料!$B$2:$C$46,2,0)</f>
        <v>33</v>
      </c>
      <c r="P575" s="12" t="s">
        <v>19</v>
      </c>
      <c r="Q575" s="12">
        <f>VLOOKUP(LEFT(P575,2),基础资料!$B$2:$C$46,2,0)</f>
        <v>9</v>
      </c>
      <c r="R575" s="12"/>
      <c r="S575" s="18" t="s">
        <v>1068</v>
      </c>
      <c r="T575" s="12" t="e">
        <f>VLOOKUP(S575,部门!$A$2:$B$49,2,0)</f>
        <v>#N/A</v>
      </c>
      <c r="U575" s="12" t="s">
        <v>62</v>
      </c>
      <c r="V575" s="15"/>
      <c r="W575" s="12" t="e">
        <f>IF(LEFT(V575,1)="b",VLOOKUP(V575,固定资产!$B$2:$C$838,2,0),VLOOKUP(VALUE(V575),固定资产!$B$2:$C$838,2,0))</f>
        <v>#N/A</v>
      </c>
      <c r="X575" s="12"/>
      <c r="Y575" s="12" t="e">
        <f>VLOOKUP(X575,供应商!$A$1:$B$1045,2,0)</f>
        <v>#N/A</v>
      </c>
      <c r="Z575" s="12" t="s">
        <v>157</v>
      </c>
      <c r="AA575" s="12"/>
      <c r="AB575" s="12"/>
      <c r="AC575" s="12"/>
      <c r="AD575" s="12" t="s">
        <v>1605</v>
      </c>
    </row>
    <row r="576" spans="1:30" ht="14.25" x14ac:dyDescent="0.15">
      <c r="A576" s="12">
        <v>575</v>
      </c>
      <c r="B576" s="12">
        <v>0.2</v>
      </c>
      <c r="C576" s="12" t="s">
        <v>1617</v>
      </c>
      <c r="D576" s="12" t="s">
        <v>1596</v>
      </c>
      <c r="E576" s="12"/>
      <c r="F576" s="12" t="s">
        <v>1618</v>
      </c>
      <c r="G576">
        <v>11610</v>
      </c>
      <c r="H576" s="12" t="s">
        <v>2056</v>
      </c>
      <c r="I576" s="12">
        <f>VLOOKUP(H576,基础资料!$A$2:$C$46,3,0)</f>
        <v>12</v>
      </c>
      <c r="J576" s="12" t="s">
        <v>18</v>
      </c>
      <c r="K576" s="12">
        <f>VLOOKUP(MID(J576,4,12),基础资料!$A$2:$C$46,3,0)</f>
        <v>9</v>
      </c>
      <c r="L576" s="12" t="s">
        <v>20</v>
      </c>
      <c r="M576" s="12">
        <f>VLOOKUP(L576,基础资料!$B$2:$C$46,2,0)</f>
        <v>15</v>
      </c>
      <c r="N576" s="12" t="s">
        <v>1595</v>
      </c>
      <c r="O576" s="12">
        <f>VLOOKUP(LEFT(N576,2),基础资料!$B$2:$C$46,2,0)</f>
        <v>33</v>
      </c>
      <c r="P576" s="12" t="s">
        <v>19</v>
      </c>
      <c r="Q576" s="12">
        <f>VLOOKUP(LEFT(P576,2),基础资料!$B$2:$C$46,2,0)</f>
        <v>9</v>
      </c>
      <c r="R576" s="12"/>
      <c r="S576" s="18" t="s">
        <v>1068</v>
      </c>
      <c r="T576" s="12" t="e">
        <f>VLOOKUP(S576,部门!$A$2:$B$49,2,0)</f>
        <v>#N/A</v>
      </c>
      <c r="U576" s="12" t="s">
        <v>62</v>
      </c>
      <c r="V576" s="15"/>
      <c r="W576" s="12" t="e">
        <f>IF(LEFT(V576,1)="b",VLOOKUP(V576,固定资产!$B$2:$C$838,2,0),VLOOKUP(VALUE(V576),固定资产!$B$2:$C$838,2,0))</f>
        <v>#N/A</v>
      </c>
      <c r="X576" s="12"/>
      <c r="Y576" s="12" t="e">
        <f>VLOOKUP(X576,供应商!$A$1:$B$1045,2,0)</f>
        <v>#N/A</v>
      </c>
      <c r="Z576" s="12" t="s">
        <v>157</v>
      </c>
      <c r="AA576" s="12"/>
      <c r="AB576" s="12"/>
      <c r="AC576" s="12"/>
      <c r="AD576" s="12" t="s">
        <v>1605</v>
      </c>
    </row>
    <row r="577" spans="1:30" ht="14.25" x14ac:dyDescent="0.15">
      <c r="A577" s="12">
        <v>576</v>
      </c>
      <c r="B577" s="12">
        <v>0.2</v>
      </c>
      <c r="C577" s="12" t="s">
        <v>1619</v>
      </c>
      <c r="D577" s="12" t="s">
        <v>1596</v>
      </c>
      <c r="E577" s="12"/>
      <c r="F577" s="12" t="s">
        <v>1620</v>
      </c>
      <c r="G577">
        <v>11610</v>
      </c>
      <c r="H577" s="12" t="s">
        <v>2056</v>
      </c>
      <c r="I577" s="12">
        <f>VLOOKUP(H577,基础资料!$A$2:$C$46,3,0)</f>
        <v>12</v>
      </c>
      <c r="J577" s="12" t="s">
        <v>18</v>
      </c>
      <c r="K577" s="12">
        <f>VLOOKUP(MID(J577,4,12),基础资料!$A$2:$C$46,3,0)</f>
        <v>9</v>
      </c>
      <c r="L577" s="12" t="s">
        <v>20</v>
      </c>
      <c r="M577" s="12">
        <f>VLOOKUP(L577,基础资料!$B$2:$C$46,2,0)</f>
        <v>15</v>
      </c>
      <c r="N577" s="12" t="s">
        <v>1595</v>
      </c>
      <c r="O577" s="12">
        <f>VLOOKUP(LEFT(N577,2),基础资料!$B$2:$C$46,2,0)</f>
        <v>33</v>
      </c>
      <c r="P577" s="12" t="s">
        <v>19</v>
      </c>
      <c r="Q577" s="12">
        <f>VLOOKUP(LEFT(P577,2),基础资料!$B$2:$C$46,2,0)</f>
        <v>9</v>
      </c>
      <c r="R577" s="12"/>
      <c r="S577" s="18" t="s">
        <v>1068</v>
      </c>
      <c r="T577" s="12" t="e">
        <f>VLOOKUP(S577,部门!$A$2:$B$49,2,0)</f>
        <v>#N/A</v>
      </c>
      <c r="U577" s="12" t="s">
        <v>62</v>
      </c>
      <c r="V577" s="15"/>
      <c r="W577" s="12" t="e">
        <f>IF(LEFT(V577,1)="b",VLOOKUP(V577,固定资产!$B$2:$C$838,2,0),VLOOKUP(VALUE(V577),固定资产!$B$2:$C$838,2,0))</f>
        <v>#N/A</v>
      </c>
      <c r="X577" s="12"/>
      <c r="Y577" s="12" t="e">
        <f>VLOOKUP(X577,供应商!$A$1:$B$1045,2,0)</f>
        <v>#N/A</v>
      </c>
      <c r="Z577" s="12" t="s">
        <v>157</v>
      </c>
      <c r="AA577" s="12"/>
      <c r="AB577" s="12"/>
      <c r="AC577" s="12"/>
      <c r="AD577" s="12" t="s">
        <v>1605</v>
      </c>
    </row>
    <row r="578" spans="1:30" ht="14.25" x14ac:dyDescent="0.15">
      <c r="A578" s="12">
        <v>577</v>
      </c>
      <c r="B578" s="12">
        <v>0.2</v>
      </c>
      <c r="C578" s="12" t="s">
        <v>1621</v>
      </c>
      <c r="D578" s="12" t="s">
        <v>1596</v>
      </c>
      <c r="E578" s="12"/>
      <c r="F578" s="12" t="s">
        <v>1622</v>
      </c>
      <c r="G578">
        <v>11610</v>
      </c>
      <c r="H578" s="12" t="s">
        <v>2056</v>
      </c>
      <c r="I578" s="12">
        <f>VLOOKUP(H578,基础资料!$A$2:$C$46,3,0)</f>
        <v>12</v>
      </c>
      <c r="J578" s="12" t="s">
        <v>18</v>
      </c>
      <c r="K578" s="12">
        <f>VLOOKUP(MID(J578,4,12),基础资料!$A$2:$C$46,3,0)</f>
        <v>9</v>
      </c>
      <c r="L578" s="12" t="s">
        <v>20</v>
      </c>
      <c r="M578" s="12">
        <f>VLOOKUP(L578,基础资料!$B$2:$C$46,2,0)</f>
        <v>15</v>
      </c>
      <c r="N578" s="12" t="s">
        <v>1595</v>
      </c>
      <c r="O578" s="12">
        <f>VLOOKUP(LEFT(N578,2),基础资料!$B$2:$C$46,2,0)</f>
        <v>33</v>
      </c>
      <c r="P578" s="12" t="s">
        <v>19</v>
      </c>
      <c r="Q578" s="12">
        <f>VLOOKUP(LEFT(P578,2),基础资料!$B$2:$C$46,2,0)</f>
        <v>9</v>
      </c>
      <c r="R578" s="12"/>
      <c r="S578" s="18" t="s">
        <v>1068</v>
      </c>
      <c r="T578" s="12" t="e">
        <f>VLOOKUP(S578,部门!$A$2:$B$49,2,0)</f>
        <v>#N/A</v>
      </c>
      <c r="U578" s="12" t="s">
        <v>62</v>
      </c>
      <c r="V578" s="15"/>
      <c r="W578" s="12" t="e">
        <f>IF(LEFT(V578,1)="b",VLOOKUP(V578,固定资产!$B$2:$C$838,2,0),VLOOKUP(VALUE(V578),固定资产!$B$2:$C$838,2,0))</f>
        <v>#N/A</v>
      </c>
      <c r="X578" s="12"/>
      <c r="Y578" s="12" t="e">
        <f>VLOOKUP(X578,供应商!$A$1:$B$1045,2,0)</f>
        <v>#N/A</v>
      </c>
      <c r="Z578" s="12" t="s">
        <v>157</v>
      </c>
      <c r="AA578" s="12"/>
      <c r="AB578" s="12"/>
      <c r="AC578" s="12"/>
      <c r="AD578" s="12" t="s">
        <v>1605</v>
      </c>
    </row>
    <row r="579" spans="1:30" ht="14.25" x14ac:dyDescent="0.15">
      <c r="A579" s="12">
        <v>578</v>
      </c>
      <c r="B579" s="12">
        <v>0.2</v>
      </c>
      <c r="C579" s="12" t="s">
        <v>1623</v>
      </c>
      <c r="D579" s="12" t="s">
        <v>1625</v>
      </c>
      <c r="E579" s="12"/>
      <c r="F579" s="12" t="s">
        <v>223</v>
      </c>
      <c r="G579">
        <v>11610</v>
      </c>
      <c r="H579" s="12" t="s">
        <v>2056</v>
      </c>
      <c r="I579" s="12">
        <f>VLOOKUP(H579,基础资料!$A$2:$C$46,3,0)</f>
        <v>12</v>
      </c>
      <c r="J579" s="12" t="s">
        <v>18</v>
      </c>
      <c r="K579" s="12">
        <f>VLOOKUP(MID(J579,4,12),基础资料!$A$2:$C$46,3,0)</f>
        <v>9</v>
      </c>
      <c r="L579" s="12" t="s">
        <v>146</v>
      </c>
      <c r="M579" s="12">
        <f>VLOOKUP(L579,基础资料!$B$2:$C$46,2,0)</f>
        <v>43</v>
      </c>
      <c r="N579" s="12" t="s">
        <v>1624</v>
      </c>
      <c r="O579" s="12">
        <f>VLOOKUP(LEFT(N579,2),基础资料!$B$2:$C$46,2,0)</f>
        <v>34</v>
      </c>
      <c r="P579" s="12" t="s">
        <v>19</v>
      </c>
      <c r="Q579" s="12">
        <f>VLOOKUP(LEFT(P579,2),基础资料!$B$2:$C$46,2,0)</f>
        <v>9</v>
      </c>
      <c r="R579" s="12"/>
      <c r="S579" s="18" t="s">
        <v>48</v>
      </c>
      <c r="T579" s="12" t="e">
        <f>VLOOKUP(S579,部门!$A$2:$B$49,2,0)</f>
        <v>#N/A</v>
      </c>
      <c r="U579" s="12" t="s">
        <v>735</v>
      </c>
      <c r="V579" s="15" t="s">
        <v>1626</v>
      </c>
      <c r="W579" s="12">
        <f>IF(LEFT(V579,1)="b",VLOOKUP(V579,固定资产!$B$2:$C$838,2,0),VLOOKUP(VALUE(V579),固定资产!$B$2:$C$838,2,0))</f>
        <v>653</v>
      </c>
      <c r="X579" s="12" t="s">
        <v>1200</v>
      </c>
      <c r="Y579" s="12">
        <f>VLOOKUP(X579,供应商!$A$1:$B$1045,2,0)</f>
        <v>205318</v>
      </c>
      <c r="Z579" s="12" t="s">
        <v>1200</v>
      </c>
      <c r="AA579" s="12"/>
      <c r="AB579" s="12"/>
      <c r="AC579" s="12"/>
      <c r="AD579" s="12"/>
    </row>
    <row r="580" spans="1:30" ht="14.25" x14ac:dyDescent="0.15">
      <c r="A580" s="12">
        <v>579</v>
      </c>
      <c r="B580" s="12">
        <v>0.2</v>
      </c>
      <c r="C580" s="12" t="s">
        <v>1627</v>
      </c>
      <c r="D580" s="12" t="s">
        <v>1628</v>
      </c>
      <c r="E580" s="12"/>
      <c r="F580" s="12" t="s">
        <v>752</v>
      </c>
      <c r="G580">
        <v>11610</v>
      </c>
      <c r="H580" s="12" t="s">
        <v>2056</v>
      </c>
      <c r="I580" s="12">
        <f>VLOOKUP(H580,基础资料!$A$2:$C$46,3,0)</f>
        <v>12</v>
      </c>
      <c r="J580" s="12" t="s">
        <v>18</v>
      </c>
      <c r="K580" s="12">
        <f>VLOOKUP(MID(J580,4,12),基础资料!$A$2:$C$46,3,0)</f>
        <v>9</v>
      </c>
      <c r="L580" s="12" t="s">
        <v>146</v>
      </c>
      <c r="M580" s="12">
        <f>VLOOKUP(L580,基础资料!$B$2:$C$46,2,0)</f>
        <v>43</v>
      </c>
      <c r="N580" s="12" t="s">
        <v>1624</v>
      </c>
      <c r="O580" s="12">
        <f>VLOOKUP(LEFT(N580,2),基础资料!$B$2:$C$46,2,0)</f>
        <v>34</v>
      </c>
      <c r="P580" s="12" t="s">
        <v>19</v>
      </c>
      <c r="Q580" s="12">
        <f>VLOOKUP(LEFT(P580,2),基础资料!$B$2:$C$46,2,0)</f>
        <v>9</v>
      </c>
      <c r="R580" s="12"/>
      <c r="S580" s="18" t="s">
        <v>48</v>
      </c>
      <c r="T580" s="12" t="e">
        <f>VLOOKUP(S580,部门!$A$2:$B$49,2,0)</f>
        <v>#N/A</v>
      </c>
      <c r="U580" s="12" t="s">
        <v>735</v>
      </c>
      <c r="V580" s="15"/>
      <c r="W580" s="12" t="e">
        <f>IF(LEFT(V580,1)="b",VLOOKUP(V580,固定资产!$B$2:$C$838,2,0),VLOOKUP(VALUE(V580),固定资产!$B$2:$C$838,2,0))</f>
        <v>#N/A</v>
      </c>
      <c r="X580" s="12" t="s">
        <v>1200</v>
      </c>
      <c r="Y580" s="12">
        <f>VLOOKUP(X580,供应商!$A$1:$B$1045,2,0)</f>
        <v>205318</v>
      </c>
      <c r="Z580" s="12"/>
      <c r="AA580" s="12"/>
      <c r="AB580" s="12"/>
      <c r="AC580" s="12"/>
      <c r="AD580" s="12" t="s">
        <v>1629</v>
      </c>
    </row>
    <row r="581" spans="1:30" ht="14.25" x14ac:dyDescent="0.15">
      <c r="A581" s="12">
        <v>580</v>
      </c>
      <c r="B581" s="12">
        <v>0.2</v>
      </c>
      <c r="C581" s="12" t="s">
        <v>1630</v>
      </c>
      <c r="D581" s="12" t="s">
        <v>1628</v>
      </c>
      <c r="E581" s="12"/>
      <c r="F581" s="12" t="s">
        <v>752</v>
      </c>
      <c r="G581">
        <v>11610</v>
      </c>
      <c r="H581" s="12" t="s">
        <v>2056</v>
      </c>
      <c r="I581" s="12">
        <f>VLOOKUP(H581,基础资料!$A$2:$C$46,3,0)</f>
        <v>12</v>
      </c>
      <c r="J581" s="12" t="s">
        <v>18</v>
      </c>
      <c r="K581" s="12">
        <f>VLOOKUP(MID(J581,4,12),基础资料!$A$2:$C$46,3,0)</f>
        <v>9</v>
      </c>
      <c r="L581" s="12" t="s">
        <v>146</v>
      </c>
      <c r="M581" s="12">
        <f>VLOOKUP(L581,基础资料!$B$2:$C$46,2,0)</f>
        <v>43</v>
      </c>
      <c r="N581" s="12" t="s">
        <v>1624</v>
      </c>
      <c r="O581" s="12">
        <f>VLOOKUP(LEFT(N581,2),基础资料!$B$2:$C$46,2,0)</f>
        <v>34</v>
      </c>
      <c r="P581" s="12" t="s">
        <v>19</v>
      </c>
      <c r="Q581" s="12">
        <f>VLOOKUP(LEFT(P581,2),基础资料!$B$2:$C$46,2,0)</f>
        <v>9</v>
      </c>
      <c r="R581" s="12"/>
      <c r="S581" s="18" t="s">
        <v>48</v>
      </c>
      <c r="T581" s="12" t="e">
        <f>VLOOKUP(S581,部门!$A$2:$B$49,2,0)</f>
        <v>#N/A</v>
      </c>
      <c r="U581" s="12" t="s">
        <v>735</v>
      </c>
      <c r="V581" s="15"/>
      <c r="W581" s="12" t="e">
        <f>IF(LEFT(V581,1)="b",VLOOKUP(V581,固定资产!$B$2:$C$838,2,0),VLOOKUP(VALUE(V581),固定资产!$B$2:$C$838,2,0))</f>
        <v>#N/A</v>
      </c>
      <c r="X581" s="12" t="s">
        <v>1200</v>
      </c>
      <c r="Y581" s="12">
        <f>VLOOKUP(X581,供应商!$A$1:$B$1045,2,0)</f>
        <v>205318</v>
      </c>
      <c r="Z581" s="12"/>
      <c r="AA581" s="12"/>
      <c r="AB581" s="12"/>
      <c r="AC581" s="12"/>
      <c r="AD581" s="12" t="s">
        <v>1631</v>
      </c>
    </row>
    <row r="582" spans="1:30" ht="14.25" x14ac:dyDescent="0.15">
      <c r="A582" s="12">
        <v>581</v>
      </c>
      <c r="B582" s="12">
        <v>0.2</v>
      </c>
      <c r="C582" s="12" t="s">
        <v>1632</v>
      </c>
      <c r="D582" s="12" t="s">
        <v>1633</v>
      </c>
      <c r="E582" s="12"/>
      <c r="F582" s="12" t="s">
        <v>1634</v>
      </c>
      <c r="G582">
        <v>11610</v>
      </c>
      <c r="H582" s="12" t="s">
        <v>2056</v>
      </c>
      <c r="I582" s="12">
        <f>VLOOKUP(H582,基础资料!$A$2:$C$46,3,0)</f>
        <v>12</v>
      </c>
      <c r="J582" s="12" t="s">
        <v>18</v>
      </c>
      <c r="K582" s="12">
        <f>VLOOKUP(MID(J582,4,12),基础资料!$A$2:$C$46,3,0)</f>
        <v>9</v>
      </c>
      <c r="L582" s="12" t="s">
        <v>146</v>
      </c>
      <c r="M582" s="12">
        <f>VLOOKUP(L582,基础资料!$B$2:$C$46,2,0)</f>
        <v>43</v>
      </c>
      <c r="N582" s="12" t="s">
        <v>1624</v>
      </c>
      <c r="O582" s="12">
        <f>VLOOKUP(LEFT(N582,2),基础资料!$B$2:$C$46,2,0)</f>
        <v>34</v>
      </c>
      <c r="P582" s="12" t="s">
        <v>19</v>
      </c>
      <c r="Q582" s="12">
        <f>VLOOKUP(LEFT(P582,2),基础资料!$B$2:$C$46,2,0)</f>
        <v>9</v>
      </c>
      <c r="R582" s="12"/>
      <c r="S582" s="18" t="s">
        <v>48</v>
      </c>
      <c r="T582" s="12" t="e">
        <f>VLOOKUP(S582,部门!$A$2:$B$49,2,0)</f>
        <v>#N/A</v>
      </c>
      <c r="U582" s="12" t="s">
        <v>735</v>
      </c>
      <c r="V582" s="15" t="s">
        <v>1636</v>
      </c>
      <c r="W582" s="12">
        <f>IF(LEFT(V582,1)="b",VLOOKUP(V582,固定资产!$B$2:$C$838,2,0),VLOOKUP(VALUE(V582),固定资产!$B$2:$C$838,2,0))</f>
        <v>657</v>
      </c>
      <c r="X582" s="12" t="s">
        <v>1200</v>
      </c>
      <c r="Y582" s="12">
        <f>VLOOKUP(X582,供应商!$A$1:$B$1045,2,0)</f>
        <v>205318</v>
      </c>
      <c r="Z582" s="12"/>
      <c r="AA582" s="12"/>
      <c r="AB582" s="12"/>
      <c r="AC582" s="12"/>
      <c r="AD582" s="12" t="s">
        <v>1635</v>
      </c>
    </row>
    <row r="583" spans="1:30" ht="14.25" x14ac:dyDescent="0.15">
      <c r="A583" s="12">
        <v>582</v>
      </c>
      <c r="B583" s="12">
        <v>0.2</v>
      </c>
      <c r="C583" s="12" t="s">
        <v>1637</v>
      </c>
      <c r="D583" s="12" t="s">
        <v>1638</v>
      </c>
      <c r="E583" s="12"/>
      <c r="F583" s="12">
        <v>0</v>
      </c>
      <c r="G583">
        <v>11610</v>
      </c>
      <c r="H583" s="12" t="s">
        <v>2056</v>
      </c>
      <c r="I583" s="12">
        <f>VLOOKUP(H583,基础资料!$A$2:$C$46,3,0)</f>
        <v>12</v>
      </c>
      <c r="J583" s="12" t="s">
        <v>18</v>
      </c>
      <c r="K583" s="12">
        <f>VLOOKUP(MID(J583,4,12),基础资料!$A$2:$C$46,3,0)</f>
        <v>9</v>
      </c>
      <c r="L583" s="12" t="s">
        <v>146</v>
      </c>
      <c r="M583" s="12">
        <f>VLOOKUP(L583,基础资料!$B$2:$C$46,2,0)</f>
        <v>43</v>
      </c>
      <c r="N583" s="12" t="s">
        <v>1624</v>
      </c>
      <c r="O583" s="12">
        <f>VLOOKUP(LEFT(N583,2),基础资料!$B$2:$C$46,2,0)</f>
        <v>34</v>
      </c>
      <c r="P583" s="12" t="s">
        <v>19</v>
      </c>
      <c r="Q583" s="12">
        <f>VLOOKUP(LEFT(P583,2),基础资料!$B$2:$C$46,2,0)</f>
        <v>9</v>
      </c>
      <c r="R583" s="12"/>
      <c r="S583" s="18" t="s">
        <v>48</v>
      </c>
      <c r="T583" s="12" t="e">
        <f>VLOOKUP(S583,部门!$A$2:$B$49,2,0)</f>
        <v>#N/A</v>
      </c>
      <c r="U583" s="12" t="s">
        <v>52</v>
      </c>
      <c r="V583" s="15" t="s">
        <v>1639</v>
      </c>
      <c r="W583" s="12">
        <f>IF(LEFT(V583,1)="b",VLOOKUP(V583,固定资产!$B$2:$C$838,2,0),VLOOKUP(VALUE(V583),固定资产!$B$2:$C$838,2,0))</f>
        <v>665</v>
      </c>
      <c r="X583" s="12" t="s">
        <v>1200</v>
      </c>
      <c r="Y583" s="12">
        <f>VLOOKUP(X583,供应商!$A$1:$B$1045,2,0)</f>
        <v>205318</v>
      </c>
      <c r="Z583" s="12"/>
      <c r="AA583" s="12"/>
      <c r="AB583" s="12"/>
      <c r="AC583" s="12"/>
      <c r="AD583" s="12"/>
    </row>
    <row r="584" spans="1:30" ht="14.25" x14ac:dyDescent="0.15">
      <c r="A584" s="12">
        <v>583</v>
      </c>
      <c r="B584" s="12">
        <v>0.2</v>
      </c>
      <c r="C584" s="12" t="s">
        <v>1640</v>
      </c>
      <c r="D584" s="12" t="s">
        <v>1638</v>
      </c>
      <c r="E584" s="12"/>
      <c r="F584" s="12">
        <v>0</v>
      </c>
      <c r="G584">
        <v>11610</v>
      </c>
      <c r="H584" s="12"/>
      <c r="I584" s="12" t="e">
        <f>VLOOKUP(H584,基础资料!$A$2:$C$46,3,0)</f>
        <v>#N/A</v>
      </c>
      <c r="J584" s="12" t="s">
        <v>18</v>
      </c>
      <c r="K584" s="12">
        <f>VLOOKUP(MID(J584,4,12),基础资料!$A$2:$C$46,3,0)</f>
        <v>9</v>
      </c>
      <c r="L584" s="12" t="s">
        <v>146</v>
      </c>
      <c r="M584" s="12">
        <f>VLOOKUP(L584,基础资料!$B$2:$C$46,2,0)</f>
        <v>43</v>
      </c>
      <c r="N584" s="12" t="s">
        <v>1624</v>
      </c>
      <c r="O584" s="12">
        <f>VLOOKUP(LEFT(N584,2),基础资料!$B$2:$C$46,2,0)</f>
        <v>34</v>
      </c>
      <c r="P584" s="12" t="s">
        <v>19</v>
      </c>
      <c r="Q584" s="12">
        <f>VLOOKUP(LEFT(P584,2),基础资料!$B$2:$C$46,2,0)</f>
        <v>9</v>
      </c>
      <c r="R584" s="12"/>
      <c r="S584" s="18" t="s">
        <v>48</v>
      </c>
      <c r="T584" s="12" t="e">
        <f>VLOOKUP(S584,部门!$A$2:$B$49,2,0)</f>
        <v>#N/A</v>
      </c>
      <c r="U584" s="12"/>
      <c r="V584" s="15" t="s">
        <v>1639</v>
      </c>
      <c r="W584" s="12">
        <f>IF(LEFT(V584,1)="b",VLOOKUP(V584,固定资产!$B$2:$C$838,2,0),VLOOKUP(VALUE(V584),固定资产!$B$2:$C$838,2,0))</f>
        <v>665</v>
      </c>
      <c r="X584" s="12" t="s">
        <v>1200</v>
      </c>
      <c r="Y584" s="12">
        <f>VLOOKUP(X584,供应商!$A$1:$B$1045,2,0)</f>
        <v>205318</v>
      </c>
      <c r="Z584" s="12"/>
      <c r="AA584" s="12"/>
      <c r="AB584" s="12"/>
      <c r="AC584" s="12"/>
      <c r="AD584" s="12"/>
    </row>
    <row r="585" spans="1:30" ht="14.25" x14ac:dyDescent="0.15">
      <c r="A585" s="12">
        <v>584</v>
      </c>
      <c r="B585" s="12">
        <v>0.2</v>
      </c>
      <c r="C585" s="12" t="s">
        <v>1641</v>
      </c>
      <c r="D585" s="12" t="s">
        <v>1638</v>
      </c>
      <c r="E585" s="12"/>
      <c r="F585" s="12">
        <v>0</v>
      </c>
      <c r="G585">
        <v>11610</v>
      </c>
      <c r="H585" s="12"/>
      <c r="I585" s="12" t="e">
        <f>VLOOKUP(H585,基础资料!$A$2:$C$46,3,0)</f>
        <v>#N/A</v>
      </c>
      <c r="J585" s="12" t="s">
        <v>18</v>
      </c>
      <c r="K585" s="12">
        <f>VLOOKUP(MID(J585,4,12),基础资料!$A$2:$C$46,3,0)</f>
        <v>9</v>
      </c>
      <c r="L585" s="12" t="s">
        <v>146</v>
      </c>
      <c r="M585" s="12">
        <f>VLOOKUP(L585,基础资料!$B$2:$C$46,2,0)</f>
        <v>43</v>
      </c>
      <c r="N585" s="12" t="s">
        <v>1624</v>
      </c>
      <c r="O585" s="12">
        <f>VLOOKUP(LEFT(N585,2),基础资料!$B$2:$C$46,2,0)</f>
        <v>34</v>
      </c>
      <c r="P585" s="12" t="s">
        <v>19</v>
      </c>
      <c r="Q585" s="12">
        <f>VLOOKUP(LEFT(P585,2),基础资料!$B$2:$C$46,2,0)</f>
        <v>9</v>
      </c>
      <c r="R585" s="12"/>
      <c r="S585" s="18" t="s">
        <v>48</v>
      </c>
      <c r="T585" s="12" t="e">
        <f>VLOOKUP(S585,部门!$A$2:$B$49,2,0)</f>
        <v>#N/A</v>
      </c>
      <c r="U585" s="12"/>
      <c r="V585" s="15" t="s">
        <v>1639</v>
      </c>
      <c r="W585" s="12">
        <f>IF(LEFT(V585,1)="b",VLOOKUP(V585,固定资产!$B$2:$C$838,2,0),VLOOKUP(VALUE(V585),固定资产!$B$2:$C$838,2,0))</f>
        <v>665</v>
      </c>
      <c r="X585" s="12" t="s">
        <v>1200</v>
      </c>
      <c r="Y585" s="12">
        <f>VLOOKUP(X585,供应商!$A$1:$B$1045,2,0)</f>
        <v>205318</v>
      </c>
      <c r="Z585" s="12"/>
      <c r="AA585" s="12"/>
      <c r="AB585" s="12"/>
      <c r="AC585" s="12"/>
      <c r="AD585" s="12"/>
    </row>
    <row r="586" spans="1:30" ht="14.25" x14ac:dyDescent="0.15">
      <c r="A586" s="12">
        <v>585</v>
      </c>
      <c r="B586" s="12">
        <v>0.2</v>
      </c>
      <c r="C586" s="12" t="s">
        <v>1642</v>
      </c>
      <c r="D586" s="12" t="s">
        <v>1638</v>
      </c>
      <c r="E586" s="12"/>
      <c r="F586" s="12">
        <v>0</v>
      </c>
      <c r="G586">
        <v>11610</v>
      </c>
      <c r="H586" s="12"/>
      <c r="I586" s="12" t="e">
        <f>VLOOKUP(H586,基础资料!$A$2:$C$46,3,0)</f>
        <v>#N/A</v>
      </c>
      <c r="J586" s="12" t="s">
        <v>18</v>
      </c>
      <c r="K586" s="12">
        <f>VLOOKUP(MID(J586,4,12),基础资料!$A$2:$C$46,3,0)</f>
        <v>9</v>
      </c>
      <c r="L586" s="12" t="s">
        <v>146</v>
      </c>
      <c r="M586" s="12">
        <f>VLOOKUP(L586,基础资料!$B$2:$C$46,2,0)</f>
        <v>43</v>
      </c>
      <c r="N586" s="12" t="s">
        <v>1624</v>
      </c>
      <c r="O586" s="12">
        <f>VLOOKUP(LEFT(N586,2),基础资料!$B$2:$C$46,2,0)</f>
        <v>34</v>
      </c>
      <c r="P586" s="12" t="s">
        <v>19</v>
      </c>
      <c r="Q586" s="12">
        <f>VLOOKUP(LEFT(P586,2),基础资料!$B$2:$C$46,2,0)</f>
        <v>9</v>
      </c>
      <c r="R586" s="12"/>
      <c r="S586" s="18" t="s">
        <v>48</v>
      </c>
      <c r="T586" s="12" t="e">
        <f>VLOOKUP(S586,部门!$A$2:$B$49,2,0)</f>
        <v>#N/A</v>
      </c>
      <c r="U586" s="12"/>
      <c r="V586" s="15" t="s">
        <v>1639</v>
      </c>
      <c r="W586" s="12">
        <f>IF(LEFT(V586,1)="b",VLOOKUP(V586,固定资产!$B$2:$C$838,2,0),VLOOKUP(VALUE(V586),固定资产!$B$2:$C$838,2,0))</f>
        <v>665</v>
      </c>
      <c r="X586" s="12" t="s">
        <v>1200</v>
      </c>
      <c r="Y586" s="12">
        <f>VLOOKUP(X586,供应商!$A$1:$B$1045,2,0)</f>
        <v>205318</v>
      </c>
      <c r="Z586" s="12"/>
      <c r="AA586" s="12"/>
      <c r="AB586" s="12"/>
      <c r="AC586" s="12"/>
      <c r="AD586" s="12"/>
    </row>
    <row r="587" spans="1:30" ht="14.25" x14ac:dyDescent="0.15">
      <c r="A587" s="12">
        <v>586</v>
      </c>
      <c r="B587" s="12">
        <v>0.2</v>
      </c>
      <c r="C587" s="12" t="s">
        <v>1643</v>
      </c>
      <c r="D587" s="12" t="s">
        <v>1638</v>
      </c>
      <c r="E587" s="12"/>
      <c r="F587" s="12">
        <v>0</v>
      </c>
      <c r="G587">
        <v>11610</v>
      </c>
      <c r="H587" s="12"/>
      <c r="I587" s="12" t="e">
        <f>VLOOKUP(H587,基础资料!$A$2:$C$46,3,0)</f>
        <v>#N/A</v>
      </c>
      <c r="J587" s="12" t="s">
        <v>18</v>
      </c>
      <c r="K587" s="12">
        <f>VLOOKUP(MID(J587,4,12),基础资料!$A$2:$C$46,3,0)</f>
        <v>9</v>
      </c>
      <c r="L587" s="12" t="s">
        <v>146</v>
      </c>
      <c r="M587" s="12">
        <f>VLOOKUP(L587,基础资料!$B$2:$C$46,2,0)</f>
        <v>43</v>
      </c>
      <c r="N587" s="12" t="s">
        <v>1624</v>
      </c>
      <c r="O587" s="12">
        <f>VLOOKUP(LEFT(N587,2),基础资料!$B$2:$C$46,2,0)</f>
        <v>34</v>
      </c>
      <c r="P587" s="12" t="s">
        <v>19</v>
      </c>
      <c r="Q587" s="12">
        <f>VLOOKUP(LEFT(P587,2),基础资料!$B$2:$C$46,2,0)</f>
        <v>9</v>
      </c>
      <c r="R587" s="12"/>
      <c r="S587" s="18" t="s">
        <v>48</v>
      </c>
      <c r="T587" s="12" t="e">
        <f>VLOOKUP(S587,部门!$A$2:$B$49,2,0)</f>
        <v>#N/A</v>
      </c>
      <c r="U587" s="12"/>
      <c r="V587" s="15" t="s">
        <v>1639</v>
      </c>
      <c r="W587" s="12">
        <f>IF(LEFT(V587,1)="b",VLOOKUP(V587,固定资产!$B$2:$C$838,2,0),VLOOKUP(VALUE(V587),固定资产!$B$2:$C$838,2,0))</f>
        <v>665</v>
      </c>
      <c r="X587" s="12" t="s">
        <v>1200</v>
      </c>
      <c r="Y587" s="12">
        <f>VLOOKUP(X587,供应商!$A$1:$B$1045,2,0)</f>
        <v>205318</v>
      </c>
      <c r="Z587" s="12"/>
      <c r="AA587" s="12"/>
      <c r="AB587" s="12"/>
      <c r="AC587" s="12"/>
      <c r="AD587" s="12"/>
    </row>
    <row r="588" spans="1:30" ht="14.25" x14ac:dyDescent="0.15">
      <c r="A588" s="12">
        <v>587</v>
      </c>
      <c r="B588" s="12">
        <v>0.2</v>
      </c>
      <c r="C588" s="12" t="s">
        <v>1644</v>
      </c>
      <c r="D588" s="12" t="s">
        <v>1638</v>
      </c>
      <c r="E588" s="12"/>
      <c r="F588" s="12">
        <v>0</v>
      </c>
      <c r="G588">
        <v>11610</v>
      </c>
      <c r="H588" s="12"/>
      <c r="I588" s="12" t="e">
        <f>VLOOKUP(H588,基础资料!$A$2:$C$46,3,0)</f>
        <v>#N/A</v>
      </c>
      <c r="J588" s="12" t="s">
        <v>18</v>
      </c>
      <c r="K588" s="12">
        <f>VLOOKUP(MID(J588,4,12),基础资料!$A$2:$C$46,3,0)</f>
        <v>9</v>
      </c>
      <c r="L588" s="12" t="s">
        <v>146</v>
      </c>
      <c r="M588" s="12">
        <f>VLOOKUP(L588,基础资料!$B$2:$C$46,2,0)</f>
        <v>43</v>
      </c>
      <c r="N588" s="12" t="s">
        <v>1624</v>
      </c>
      <c r="O588" s="12">
        <f>VLOOKUP(LEFT(N588,2),基础资料!$B$2:$C$46,2,0)</f>
        <v>34</v>
      </c>
      <c r="P588" s="12" t="s">
        <v>19</v>
      </c>
      <c r="Q588" s="12">
        <f>VLOOKUP(LEFT(P588,2),基础资料!$B$2:$C$46,2,0)</f>
        <v>9</v>
      </c>
      <c r="R588" s="12"/>
      <c r="S588" s="18" t="s">
        <v>48</v>
      </c>
      <c r="T588" s="12" t="e">
        <f>VLOOKUP(S588,部门!$A$2:$B$49,2,0)</f>
        <v>#N/A</v>
      </c>
      <c r="U588" s="12"/>
      <c r="V588" s="15" t="s">
        <v>1639</v>
      </c>
      <c r="W588" s="12">
        <f>IF(LEFT(V588,1)="b",VLOOKUP(V588,固定资产!$B$2:$C$838,2,0),VLOOKUP(VALUE(V588),固定资产!$B$2:$C$838,2,0))</f>
        <v>665</v>
      </c>
      <c r="X588" s="12" t="s">
        <v>1200</v>
      </c>
      <c r="Y588" s="12">
        <f>VLOOKUP(X588,供应商!$A$1:$B$1045,2,0)</f>
        <v>205318</v>
      </c>
      <c r="Z588" s="12"/>
      <c r="AA588" s="12"/>
      <c r="AB588" s="12"/>
      <c r="AC588" s="12"/>
      <c r="AD588" s="12"/>
    </row>
    <row r="589" spans="1:30" ht="14.25" x14ac:dyDescent="0.15">
      <c r="A589" s="12">
        <v>588</v>
      </c>
      <c r="B589" s="12">
        <v>0.2</v>
      </c>
      <c r="C589" s="12" t="s">
        <v>1645</v>
      </c>
      <c r="D589" s="12" t="s">
        <v>1638</v>
      </c>
      <c r="E589" s="12"/>
      <c r="F589" s="12">
        <v>0</v>
      </c>
      <c r="G589">
        <v>11610</v>
      </c>
      <c r="H589" s="12"/>
      <c r="I589" s="12" t="e">
        <f>VLOOKUP(H589,基础资料!$A$2:$C$46,3,0)</f>
        <v>#N/A</v>
      </c>
      <c r="J589" s="12" t="s">
        <v>18</v>
      </c>
      <c r="K589" s="12">
        <f>VLOOKUP(MID(J589,4,12),基础资料!$A$2:$C$46,3,0)</f>
        <v>9</v>
      </c>
      <c r="L589" s="12" t="s">
        <v>146</v>
      </c>
      <c r="M589" s="12">
        <f>VLOOKUP(L589,基础资料!$B$2:$C$46,2,0)</f>
        <v>43</v>
      </c>
      <c r="N589" s="12" t="s">
        <v>1624</v>
      </c>
      <c r="O589" s="12">
        <f>VLOOKUP(LEFT(N589,2),基础资料!$B$2:$C$46,2,0)</f>
        <v>34</v>
      </c>
      <c r="P589" s="12" t="s">
        <v>19</v>
      </c>
      <c r="Q589" s="12">
        <f>VLOOKUP(LEFT(P589,2),基础资料!$B$2:$C$46,2,0)</f>
        <v>9</v>
      </c>
      <c r="R589" s="12"/>
      <c r="S589" s="18" t="s">
        <v>48</v>
      </c>
      <c r="T589" s="12" t="e">
        <f>VLOOKUP(S589,部门!$A$2:$B$49,2,0)</f>
        <v>#N/A</v>
      </c>
      <c r="U589" s="12"/>
      <c r="V589" s="15" t="s">
        <v>1639</v>
      </c>
      <c r="W589" s="12">
        <f>IF(LEFT(V589,1)="b",VLOOKUP(V589,固定资产!$B$2:$C$838,2,0),VLOOKUP(VALUE(V589),固定资产!$B$2:$C$838,2,0))</f>
        <v>665</v>
      </c>
      <c r="X589" s="12" t="s">
        <v>1200</v>
      </c>
      <c r="Y589" s="12">
        <f>VLOOKUP(X589,供应商!$A$1:$B$1045,2,0)</f>
        <v>205318</v>
      </c>
      <c r="Z589" s="12"/>
      <c r="AA589" s="12"/>
      <c r="AB589" s="12"/>
      <c r="AC589" s="12"/>
      <c r="AD589" s="12"/>
    </row>
    <row r="590" spans="1:30" ht="14.25" x14ac:dyDescent="0.15">
      <c r="A590" s="12">
        <v>589</v>
      </c>
      <c r="B590" s="12">
        <v>0.2</v>
      </c>
      <c r="C590" s="12" t="s">
        <v>1646</v>
      </c>
      <c r="D590" s="12" t="s">
        <v>1647</v>
      </c>
      <c r="E590" s="12"/>
      <c r="F590" s="12">
        <v>0</v>
      </c>
      <c r="G590">
        <v>11610</v>
      </c>
      <c r="H590" s="12" t="s">
        <v>2056</v>
      </c>
      <c r="I590" s="12">
        <f>VLOOKUP(H590,基础资料!$A$2:$C$46,3,0)</f>
        <v>12</v>
      </c>
      <c r="J590" s="12" t="s">
        <v>18</v>
      </c>
      <c r="K590" s="12">
        <f>VLOOKUP(MID(J590,4,12),基础资料!$A$2:$C$46,3,0)</f>
        <v>9</v>
      </c>
      <c r="L590" s="12" t="s">
        <v>146</v>
      </c>
      <c r="M590" s="12">
        <f>VLOOKUP(L590,基础资料!$B$2:$C$46,2,0)</f>
        <v>43</v>
      </c>
      <c r="N590" s="12" t="s">
        <v>1624</v>
      </c>
      <c r="O590" s="12">
        <f>VLOOKUP(LEFT(N590,2),基础资料!$B$2:$C$46,2,0)</f>
        <v>34</v>
      </c>
      <c r="P590" s="12" t="s">
        <v>19</v>
      </c>
      <c r="Q590" s="12">
        <f>VLOOKUP(LEFT(P590,2),基础资料!$B$2:$C$46,2,0)</f>
        <v>9</v>
      </c>
      <c r="R590" s="12"/>
      <c r="S590" s="18" t="s">
        <v>48</v>
      </c>
      <c r="T590" s="12" t="e">
        <f>VLOOKUP(S590,部门!$A$2:$B$49,2,0)</f>
        <v>#N/A</v>
      </c>
      <c r="U590" s="12" t="s">
        <v>52</v>
      </c>
      <c r="V590" s="15" t="s">
        <v>1648</v>
      </c>
      <c r="W590" s="12">
        <f>IF(LEFT(V590,1)="b",VLOOKUP(V590,固定资产!$B$2:$C$838,2,0),VLOOKUP(VALUE(V590),固定资产!$B$2:$C$838,2,0))</f>
        <v>658</v>
      </c>
      <c r="X590" s="12" t="s">
        <v>1200</v>
      </c>
      <c r="Y590" s="12">
        <f>VLOOKUP(X590,供应商!$A$1:$B$1045,2,0)</f>
        <v>205318</v>
      </c>
      <c r="Z590" s="12"/>
      <c r="AA590" s="12"/>
      <c r="AB590" s="12"/>
      <c r="AC590" s="12"/>
      <c r="AD590" s="12"/>
    </row>
    <row r="591" spans="1:30" ht="14.25" x14ac:dyDescent="0.15">
      <c r="A591" s="12">
        <v>590</v>
      </c>
      <c r="B591" s="12">
        <v>0.2</v>
      </c>
      <c r="C591" s="12" t="s">
        <v>1649</v>
      </c>
      <c r="D591" s="12" t="s">
        <v>1647</v>
      </c>
      <c r="E591" s="12"/>
      <c r="F591" s="12">
        <v>0</v>
      </c>
      <c r="G591">
        <v>11610</v>
      </c>
      <c r="H591" s="12" t="s">
        <v>2056</v>
      </c>
      <c r="I591" s="12">
        <f>VLOOKUP(H591,基础资料!$A$2:$C$46,3,0)</f>
        <v>12</v>
      </c>
      <c r="J591" s="12" t="s">
        <v>18</v>
      </c>
      <c r="K591" s="12">
        <f>VLOOKUP(MID(J591,4,12),基础资料!$A$2:$C$46,3,0)</f>
        <v>9</v>
      </c>
      <c r="L591" s="12" t="s">
        <v>146</v>
      </c>
      <c r="M591" s="12">
        <f>VLOOKUP(L591,基础资料!$B$2:$C$46,2,0)</f>
        <v>43</v>
      </c>
      <c r="N591" s="12" t="s">
        <v>1624</v>
      </c>
      <c r="O591" s="12">
        <f>VLOOKUP(LEFT(N591,2),基础资料!$B$2:$C$46,2,0)</f>
        <v>34</v>
      </c>
      <c r="P591" s="12" t="s">
        <v>19</v>
      </c>
      <c r="Q591" s="12">
        <f>VLOOKUP(LEFT(P591,2),基础资料!$B$2:$C$46,2,0)</f>
        <v>9</v>
      </c>
      <c r="R591" s="12"/>
      <c r="S591" s="18" t="s">
        <v>48</v>
      </c>
      <c r="T591" s="12" t="e">
        <f>VLOOKUP(S591,部门!$A$2:$B$49,2,0)</f>
        <v>#N/A</v>
      </c>
      <c r="U591" s="12" t="s">
        <v>747</v>
      </c>
      <c r="V591" s="15">
        <v>525</v>
      </c>
      <c r="W591" s="12">
        <f>IF(LEFT(V591,1)="b",VLOOKUP(V591,固定资产!$B$2:$C$838,2,0),VLOOKUP(VALUE(V591),固定资产!$B$2:$C$838,2,0))</f>
        <v>531</v>
      </c>
      <c r="X591" s="12" t="s">
        <v>1650</v>
      </c>
      <c r="Y591" s="12" t="e">
        <f>VLOOKUP(X591,供应商!$A$1:$B$1045,2,0)</f>
        <v>#N/A</v>
      </c>
      <c r="Z591" s="12"/>
      <c r="AA591" s="12"/>
      <c r="AB591" s="12"/>
      <c r="AC591" s="12"/>
      <c r="AD591" s="12"/>
    </row>
    <row r="592" spans="1:30" ht="14.25" x14ac:dyDescent="0.15">
      <c r="A592" s="12">
        <v>591</v>
      </c>
      <c r="B592" s="12">
        <v>0.37</v>
      </c>
      <c r="C592" s="12" t="s">
        <v>1651</v>
      </c>
      <c r="D592" s="12" t="s">
        <v>1655</v>
      </c>
      <c r="E592" s="12"/>
      <c r="F592" s="12" t="s">
        <v>223</v>
      </c>
      <c r="G592">
        <v>11610</v>
      </c>
      <c r="H592" s="12" t="s">
        <v>1657</v>
      </c>
      <c r="I592" s="12" t="e">
        <f>VLOOKUP(H592,基础资料!$A$2:$C$46,3,0)</f>
        <v>#N/A</v>
      </c>
      <c r="J592" s="12" t="s">
        <v>1653</v>
      </c>
      <c r="K592" s="12">
        <f>VLOOKUP(MID(J592,4,12),基础资料!$A$2:$C$46,3,0)</f>
        <v>10</v>
      </c>
      <c r="L592" s="12" t="s">
        <v>146</v>
      </c>
      <c r="M592" s="12">
        <f>VLOOKUP(L592,基础资料!$B$2:$C$46,2,0)</f>
        <v>43</v>
      </c>
      <c r="N592" s="12" t="s">
        <v>1652</v>
      </c>
      <c r="O592" s="12">
        <f>VLOOKUP(LEFT(N592,2),基础资料!$B$2:$C$46,2,0)</f>
        <v>35</v>
      </c>
      <c r="P592" s="12" t="s">
        <v>1654</v>
      </c>
      <c r="Q592" s="12">
        <f>VLOOKUP(LEFT(P592,2),基础资料!$B$2:$C$46,2,0)</f>
        <v>10</v>
      </c>
      <c r="R592" s="12"/>
      <c r="S592" s="18"/>
      <c r="T592" s="12" t="e">
        <f>VLOOKUP(S592,部门!$A$2:$B$49,2,0)</f>
        <v>#N/A</v>
      </c>
      <c r="U592" s="12"/>
      <c r="V592" s="15">
        <v>78</v>
      </c>
      <c r="W592" s="12">
        <f>IF(LEFT(V592,1)="b",VLOOKUP(V592,固定资产!$B$2:$C$838,2,0),VLOOKUP(VALUE(V592),固定资产!$B$2:$C$838,2,0))</f>
        <v>78</v>
      </c>
      <c r="X592" s="12" t="s">
        <v>60</v>
      </c>
      <c r="Y592" s="12">
        <f>VLOOKUP(X592,供应商!$A$1:$B$1045,2,0)</f>
        <v>13405</v>
      </c>
      <c r="Z592" s="12"/>
      <c r="AA592" s="12"/>
      <c r="AB592" s="12"/>
      <c r="AC592" s="12"/>
      <c r="AD592" s="12"/>
    </row>
    <row r="593" spans="1:30" ht="14.25" x14ac:dyDescent="0.15">
      <c r="A593" s="12">
        <v>592</v>
      </c>
      <c r="B593" s="12">
        <v>7.5</v>
      </c>
      <c r="C593" s="12" t="s">
        <v>1658</v>
      </c>
      <c r="D593" s="12" t="s">
        <v>1660</v>
      </c>
      <c r="E593" s="12"/>
      <c r="F593" s="12" t="s">
        <v>1661</v>
      </c>
      <c r="G593">
        <v>11610</v>
      </c>
      <c r="H593" s="12" t="s">
        <v>2056</v>
      </c>
      <c r="I593" s="12">
        <f>VLOOKUP(H593,基础资料!$A$2:$C$46,3,0)</f>
        <v>12</v>
      </c>
      <c r="J593" s="12" t="s">
        <v>1659</v>
      </c>
      <c r="K593" s="12">
        <f>VLOOKUP(MID(J593,4,12),基础资料!$A$2:$C$46,3,0)</f>
        <v>11</v>
      </c>
      <c r="L593" s="12" t="s">
        <v>57</v>
      </c>
      <c r="M593" s="12">
        <f>VLOOKUP(L593,基础资料!$B$2:$C$46,2,0)</f>
        <v>14</v>
      </c>
      <c r="N593" s="12" t="s">
        <v>1652</v>
      </c>
      <c r="O593" s="12">
        <f>VLOOKUP(LEFT(N593,2),基础资料!$B$2:$C$46,2,0)</f>
        <v>35</v>
      </c>
      <c r="P593" s="12" t="s">
        <v>1654</v>
      </c>
      <c r="Q593" s="12">
        <f>VLOOKUP(LEFT(P593,2),基础资料!$B$2:$C$46,2,0)</f>
        <v>10</v>
      </c>
      <c r="R593" s="12"/>
      <c r="S593" s="18" t="s">
        <v>123</v>
      </c>
      <c r="T593" s="12" t="e">
        <f>VLOOKUP(S593,部门!$A$2:$B$49,2,0)</f>
        <v>#N/A</v>
      </c>
      <c r="U593" s="12" t="s">
        <v>62</v>
      </c>
      <c r="V593" s="15" t="s">
        <v>1664</v>
      </c>
      <c r="W593" s="12">
        <f>IF(LEFT(V593,1)="b",VLOOKUP(V593,固定资产!$B$2:$C$838,2,0),VLOOKUP(VALUE(V593),固定资产!$B$2:$C$838,2,0))</f>
        <v>23</v>
      </c>
      <c r="X593" s="12" t="s">
        <v>1662</v>
      </c>
      <c r="Y593" s="12">
        <f>VLOOKUP(X593,供应商!$A$1:$B$1045,2,0)</f>
        <v>56087</v>
      </c>
      <c r="Z593" s="12" t="s">
        <v>1662</v>
      </c>
      <c r="AA593" s="12"/>
      <c r="AB593" s="12"/>
      <c r="AC593" s="12"/>
      <c r="AD593" s="12" t="s">
        <v>1663</v>
      </c>
    </row>
    <row r="594" spans="1:30" ht="14.25" x14ac:dyDescent="0.15">
      <c r="A594" s="12">
        <v>593</v>
      </c>
      <c r="B594" s="12">
        <v>9</v>
      </c>
      <c r="C594" s="12" t="s">
        <v>1665</v>
      </c>
      <c r="D594" s="12" t="s">
        <v>1666</v>
      </c>
      <c r="E594" s="12"/>
      <c r="F594" s="12" t="s">
        <v>1667</v>
      </c>
      <c r="G594">
        <v>11610</v>
      </c>
      <c r="H594" s="12" t="s">
        <v>2056</v>
      </c>
      <c r="I594" s="12">
        <f>VLOOKUP(H594,基础资料!$A$2:$C$46,3,0)</f>
        <v>12</v>
      </c>
      <c r="J594" s="12" t="s">
        <v>1659</v>
      </c>
      <c r="K594" s="12">
        <f>VLOOKUP(MID(J594,4,12),基础资料!$A$2:$C$46,3,0)</f>
        <v>11</v>
      </c>
      <c r="L594" s="12" t="s">
        <v>146</v>
      </c>
      <c r="M594" s="12">
        <f>VLOOKUP(L594,基础资料!$B$2:$C$46,2,0)</f>
        <v>43</v>
      </c>
      <c r="N594" s="12" t="s">
        <v>1652</v>
      </c>
      <c r="O594" s="12">
        <f>VLOOKUP(LEFT(N594,2),基础资料!$B$2:$C$46,2,0)</f>
        <v>35</v>
      </c>
      <c r="P594" s="12" t="s">
        <v>1654</v>
      </c>
      <c r="Q594" s="12">
        <f>VLOOKUP(LEFT(P594,2),基础资料!$B$2:$C$46,2,0)</f>
        <v>10</v>
      </c>
      <c r="R594" s="12"/>
      <c r="S594" s="18" t="s">
        <v>123</v>
      </c>
      <c r="T594" s="12" t="e">
        <f>VLOOKUP(S594,部门!$A$2:$B$49,2,0)</f>
        <v>#N/A</v>
      </c>
      <c r="U594" s="12" t="s">
        <v>105</v>
      </c>
      <c r="V594" s="15" t="s">
        <v>1669</v>
      </c>
      <c r="W594" s="12">
        <f>IF(LEFT(V594,1)="b",VLOOKUP(V594,固定资产!$B$2:$C$838,2,0),VLOOKUP(VALUE(V594),固定资产!$B$2:$C$838,2,0))</f>
        <v>445</v>
      </c>
      <c r="X594" s="12" t="s">
        <v>1668</v>
      </c>
      <c r="Y594" s="12" t="e">
        <f>VLOOKUP(X594,供应商!$A$1:$B$1045,2,0)</f>
        <v>#N/A</v>
      </c>
      <c r="Z594" s="12"/>
      <c r="AA594" s="12"/>
      <c r="AB594" s="12"/>
      <c r="AC594" s="12"/>
      <c r="AD594" s="12"/>
    </row>
    <row r="595" spans="1:30" ht="14.25" x14ac:dyDescent="0.15">
      <c r="A595" s="12">
        <v>594</v>
      </c>
      <c r="B595" s="12">
        <v>7.5</v>
      </c>
      <c r="C595" s="12" t="s">
        <v>1670</v>
      </c>
      <c r="D595" s="12" t="s">
        <v>1671</v>
      </c>
      <c r="E595" s="12"/>
      <c r="F595" s="12" t="s">
        <v>1672</v>
      </c>
      <c r="G595">
        <v>11610</v>
      </c>
      <c r="H595" s="12" t="s">
        <v>2056</v>
      </c>
      <c r="I595" s="12">
        <f>VLOOKUP(H595,基础资料!$A$2:$C$46,3,0)</f>
        <v>12</v>
      </c>
      <c r="J595" s="12" t="s">
        <v>1659</v>
      </c>
      <c r="K595" s="12">
        <f>VLOOKUP(MID(J595,4,12),基础资料!$A$2:$C$46,3,0)</f>
        <v>11</v>
      </c>
      <c r="L595" s="12" t="s">
        <v>57</v>
      </c>
      <c r="M595" s="12">
        <f>VLOOKUP(L595,基础资料!$B$2:$C$46,2,0)</f>
        <v>14</v>
      </c>
      <c r="N595" s="12" t="s">
        <v>1652</v>
      </c>
      <c r="O595" s="12">
        <f>VLOOKUP(LEFT(N595,2),基础资料!$B$2:$C$46,2,0)</f>
        <v>35</v>
      </c>
      <c r="P595" s="12" t="s">
        <v>1654</v>
      </c>
      <c r="Q595" s="12">
        <f>VLOOKUP(LEFT(P595,2),基础资料!$B$2:$C$46,2,0)</f>
        <v>10</v>
      </c>
      <c r="R595" s="12"/>
      <c r="S595" s="18" t="s">
        <v>123</v>
      </c>
      <c r="T595" s="12" t="e">
        <f>VLOOKUP(S595,部门!$A$2:$B$49,2,0)</f>
        <v>#N/A</v>
      </c>
      <c r="U595" s="12" t="s">
        <v>1673</v>
      </c>
      <c r="V595" s="15" t="s">
        <v>1674</v>
      </c>
      <c r="W595" s="12">
        <f>IF(LEFT(V595,1)="b",VLOOKUP(V595,固定资产!$B$2:$C$838,2,0),VLOOKUP(VALUE(V595),固定资产!$B$2:$C$838,2,0))</f>
        <v>528</v>
      </c>
      <c r="X595" s="12" t="s">
        <v>1014</v>
      </c>
      <c r="Y595" s="12">
        <f>VLOOKUP(X595,供应商!$A$1:$B$1045,2,0)</f>
        <v>69943</v>
      </c>
      <c r="Z595" s="12"/>
      <c r="AA595" s="12"/>
      <c r="AB595" s="12"/>
      <c r="AC595" s="12"/>
      <c r="AD595" s="12"/>
    </row>
    <row r="596" spans="1:30" ht="14.25" x14ac:dyDescent="0.15">
      <c r="A596" s="12">
        <v>595</v>
      </c>
      <c r="B596" s="12">
        <v>18</v>
      </c>
      <c r="C596" s="12" t="s">
        <v>1675</v>
      </c>
      <c r="D596" s="12" t="s">
        <v>1676</v>
      </c>
      <c r="E596" s="12"/>
      <c r="F596" s="12"/>
      <c r="G596">
        <v>11610</v>
      </c>
      <c r="H596" s="12" t="s">
        <v>2056</v>
      </c>
      <c r="I596" s="12">
        <f>VLOOKUP(H596,基础资料!$A$2:$C$46,3,0)</f>
        <v>12</v>
      </c>
      <c r="J596" s="12" t="s">
        <v>1659</v>
      </c>
      <c r="K596" s="12">
        <f>VLOOKUP(MID(J596,4,12),基础资料!$A$2:$C$46,3,0)</f>
        <v>11</v>
      </c>
      <c r="L596" s="12" t="s">
        <v>57</v>
      </c>
      <c r="M596" s="12">
        <f>VLOOKUP(L596,基础资料!$B$2:$C$46,2,0)</f>
        <v>14</v>
      </c>
      <c r="N596" s="12" t="s">
        <v>1652</v>
      </c>
      <c r="O596" s="12">
        <f>VLOOKUP(LEFT(N596,2),基础资料!$B$2:$C$46,2,0)</f>
        <v>35</v>
      </c>
      <c r="P596" s="12" t="s">
        <v>1654</v>
      </c>
      <c r="Q596" s="12">
        <f>VLOOKUP(LEFT(P596,2),基础资料!$B$2:$C$46,2,0)</f>
        <v>10</v>
      </c>
      <c r="R596" s="12"/>
      <c r="S596" s="18" t="s">
        <v>123</v>
      </c>
      <c r="T596" s="12" t="e">
        <f>VLOOKUP(S596,部门!$A$2:$B$49,2,0)</f>
        <v>#N/A</v>
      </c>
      <c r="U596" s="12" t="s">
        <v>1677</v>
      </c>
      <c r="V596" s="15"/>
      <c r="W596" s="12" t="e">
        <f>IF(LEFT(V596,1)="b",VLOOKUP(V596,固定资产!$B$2:$C$838,2,0),VLOOKUP(VALUE(V596),固定资产!$B$2:$C$838,2,0))</f>
        <v>#N/A</v>
      </c>
      <c r="X596" s="12"/>
      <c r="Y596" s="12" t="e">
        <f>VLOOKUP(X596,供应商!$A$1:$B$1045,2,0)</f>
        <v>#N/A</v>
      </c>
      <c r="Z596" s="12"/>
      <c r="AA596" s="12"/>
      <c r="AB596" s="12"/>
      <c r="AC596" s="12"/>
      <c r="AD596" s="12" t="s">
        <v>1663</v>
      </c>
    </row>
    <row r="597" spans="1:30" ht="14.25" x14ac:dyDescent="0.15">
      <c r="A597" s="12">
        <v>596</v>
      </c>
      <c r="B597" s="12">
        <v>0.37</v>
      </c>
      <c r="C597" s="12" t="s">
        <v>1678</v>
      </c>
      <c r="D597" s="12" t="s">
        <v>1679</v>
      </c>
      <c r="E597" s="12"/>
      <c r="F597" s="12" t="s">
        <v>223</v>
      </c>
      <c r="G597">
        <v>11610</v>
      </c>
      <c r="H597" s="12" t="s">
        <v>2056</v>
      </c>
      <c r="I597" s="12">
        <f>VLOOKUP(H597,基础资料!$A$2:$C$46,3,0)</f>
        <v>12</v>
      </c>
      <c r="J597" s="12" t="s">
        <v>1653</v>
      </c>
      <c r="K597" s="12">
        <f>VLOOKUP(MID(J597,4,12),基础资料!$A$2:$C$46,3,0)</f>
        <v>10</v>
      </c>
      <c r="L597" s="12" t="s">
        <v>146</v>
      </c>
      <c r="M597" s="12">
        <f>VLOOKUP(L597,基础资料!$B$2:$C$46,2,0)</f>
        <v>43</v>
      </c>
      <c r="N597" s="12" t="s">
        <v>1652</v>
      </c>
      <c r="O597" s="12">
        <f>VLOOKUP(LEFT(N597,2),基础资料!$B$2:$C$46,2,0)</f>
        <v>35</v>
      </c>
      <c r="P597" s="12" t="s">
        <v>1654</v>
      </c>
      <c r="Q597" s="12">
        <f>VLOOKUP(LEFT(P597,2),基础资料!$B$2:$C$46,2,0)</f>
        <v>10</v>
      </c>
      <c r="R597" s="12"/>
      <c r="S597" s="18" t="s">
        <v>123</v>
      </c>
      <c r="T597" s="12" t="e">
        <f>VLOOKUP(S597,部门!$A$2:$B$49,2,0)</f>
        <v>#N/A</v>
      </c>
      <c r="U597" s="12" t="s">
        <v>1681</v>
      </c>
      <c r="V597" s="15" t="s">
        <v>1682</v>
      </c>
      <c r="W597" s="12">
        <f>IF(LEFT(V597,1)="b",VLOOKUP(V597,固定资产!$B$2:$C$838,2,0),VLOOKUP(VALUE(V597),固定资产!$B$2:$C$838,2,0))</f>
        <v>623</v>
      </c>
      <c r="X597" s="12" t="s">
        <v>1680</v>
      </c>
      <c r="Y597" s="12">
        <f>VLOOKUP(X597,供应商!$A$1:$B$1045,2,0)</f>
        <v>200992</v>
      </c>
      <c r="Z597" s="12" t="s">
        <v>1680</v>
      </c>
      <c r="AA597" s="12"/>
      <c r="AB597" s="12"/>
      <c r="AC597" s="12"/>
      <c r="AD597" s="12"/>
    </row>
    <row r="598" spans="1:30" ht="14.25" x14ac:dyDescent="0.15">
      <c r="A598" s="12">
        <v>597</v>
      </c>
      <c r="B598" s="12">
        <v>7.5</v>
      </c>
      <c r="C598" s="12" t="s">
        <v>1683</v>
      </c>
      <c r="D598" s="12" t="s">
        <v>1684</v>
      </c>
      <c r="E598" s="12"/>
      <c r="F598" s="12">
        <v>0</v>
      </c>
      <c r="G598">
        <v>11610</v>
      </c>
      <c r="H598" s="12" t="s">
        <v>2056</v>
      </c>
      <c r="I598" s="12">
        <f>VLOOKUP(H598,基础资料!$A$2:$C$46,3,0)</f>
        <v>12</v>
      </c>
      <c r="J598" s="12" t="s">
        <v>1659</v>
      </c>
      <c r="K598" s="12">
        <f>VLOOKUP(MID(J598,4,12),基础资料!$A$2:$C$46,3,0)</f>
        <v>11</v>
      </c>
      <c r="L598" s="12" t="s">
        <v>20</v>
      </c>
      <c r="M598" s="12">
        <f>VLOOKUP(L598,基础资料!$B$2:$C$46,2,0)</f>
        <v>15</v>
      </c>
      <c r="N598" s="12" t="s">
        <v>1652</v>
      </c>
      <c r="O598" s="12">
        <f>VLOOKUP(LEFT(N598,2),基础资料!$B$2:$C$46,2,0)</f>
        <v>35</v>
      </c>
      <c r="P598" s="12" t="s">
        <v>1654</v>
      </c>
      <c r="Q598" s="12">
        <f>VLOOKUP(LEFT(P598,2),基础资料!$B$2:$C$46,2,0)</f>
        <v>10</v>
      </c>
      <c r="R598" s="12"/>
      <c r="S598" s="18" t="s">
        <v>123</v>
      </c>
      <c r="T598" s="12" t="e">
        <f>VLOOKUP(S598,部门!$A$2:$B$49,2,0)</f>
        <v>#N/A</v>
      </c>
      <c r="U598" s="12" t="s">
        <v>1686</v>
      </c>
      <c r="V598" s="15">
        <v>160</v>
      </c>
      <c r="W598" s="12">
        <f>IF(LEFT(V598,1)="b",VLOOKUP(V598,固定资产!$B$2:$C$838,2,0),VLOOKUP(VALUE(V598),固定资产!$B$2:$C$838,2,0))</f>
        <v>161</v>
      </c>
      <c r="X598" s="12" t="s">
        <v>1685</v>
      </c>
      <c r="Y598" s="12">
        <f>VLOOKUP(X598,供应商!$A$1:$B$1045,2,0)</f>
        <v>56088</v>
      </c>
      <c r="Z598" s="12"/>
      <c r="AA598" s="12"/>
      <c r="AB598" s="12"/>
      <c r="AC598" s="12"/>
      <c r="AD598" s="12" t="s">
        <v>1687</v>
      </c>
    </row>
    <row r="599" spans="1:30" ht="14.25" x14ac:dyDescent="0.15">
      <c r="A599" s="12">
        <v>598</v>
      </c>
      <c r="B599" s="12">
        <v>22</v>
      </c>
      <c r="C599" s="12" t="s">
        <v>1688</v>
      </c>
      <c r="D599" s="12" t="s">
        <v>1689</v>
      </c>
      <c r="E599" s="12"/>
      <c r="F599" s="12"/>
      <c r="G599">
        <v>11610</v>
      </c>
      <c r="H599" s="12" t="s">
        <v>2056</v>
      </c>
      <c r="I599" s="12">
        <f>VLOOKUP(H599,基础资料!$A$2:$C$46,3,0)</f>
        <v>12</v>
      </c>
      <c r="J599" s="12" t="s">
        <v>1659</v>
      </c>
      <c r="K599" s="12">
        <f>VLOOKUP(MID(J599,4,12),基础资料!$A$2:$C$46,3,0)</f>
        <v>11</v>
      </c>
      <c r="L599" s="12" t="s">
        <v>57</v>
      </c>
      <c r="M599" s="12">
        <f>VLOOKUP(L599,基础资料!$B$2:$C$46,2,0)</f>
        <v>14</v>
      </c>
      <c r="N599" s="12" t="s">
        <v>1652</v>
      </c>
      <c r="O599" s="12">
        <f>VLOOKUP(LEFT(N599,2),基础资料!$B$2:$C$46,2,0)</f>
        <v>35</v>
      </c>
      <c r="P599" s="12" t="s">
        <v>1654</v>
      </c>
      <c r="Q599" s="12">
        <f>VLOOKUP(LEFT(P599,2),基础资料!$B$2:$C$46,2,0)</f>
        <v>10</v>
      </c>
      <c r="R599" s="12"/>
      <c r="S599" s="18" t="s">
        <v>123</v>
      </c>
      <c r="T599" s="12" t="e">
        <f>VLOOKUP(S599,部门!$A$2:$B$49,2,0)</f>
        <v>#N/A</v>
      </c>
      <c r="U599" s="12" t="s">
        <v>1677</v>
      </c>
      <c r="V599" s="15"/>
      <c r="W599" s="12" t="e">
        <f>IF(LEFT(V599,1)="b",VLOOKUP(V599,固定资产!$B$2:$C$838,2,0),VLOOKUP(VALUE(V599),固定资产!$B$2:$C$838,2,0))</f>
        <v>#N/A</v>
      </c>
      <c r="X599" s="12"/>
      <c r="Y599" s="12" t="e">
        <f>VLOOKUP(X599,供应商!$A$1:$B$1045,2,0)</f>
        <v>#N/A</v>
      </c>
      <c r="Z599" s="12"/>
      <c r="AA599" s="12"/>
      <c r="AB599" s="12"/>
      <c r="AC599" s="12"/>
      <c r="AD599" s="12" t="s">
        <v>1690</v>
      </c>
    </row>
    <row r="600" spans="1:30" ht="14.25" x14ac:dyDescent="0.15">
      <c r="A600" s="12">
        <v>599</v>
      </c>
      <c r="B600" s="12">
        <v>55</v>
      </c>
      <c r="C600" s="12" t="s">
        <v>1691</v>
      </c>
      <c r="D600" s="12" t="s">
        <v>1693</v>
      </c>
      <c r="E600" s="12"/>
      <c r="F600" s="12" t="s">
        <v>1498</v>
      </c>
      <c r="G600">
        <v>11610</v>
      </c>
      <c r="H600" s="12" t="s">
        <v>2056</v>
      </c>
      <c r="I600" s="12">
        <f>VLOOKUP(H600,基础资料!$A$2:$C$46,3,0)</f>
        <v>12</v>
      </c>
      <c r="J600" s="12" t="s">
        <v>18</v>
      </c>
      <c r="K600" s="12">
        <f>VLOOKUP(MID(J600,4,12),基础资料!$A$2:$C$46,3,0)</f>
        <v>9</v>
      </c>
      <c r="L600" s="12" t="s">
        <v>57</v>
      </c>
      <c r="M600" s="12">
        <f>VLOOKUP(L600,基础资料!$B$2:$C$46,2,0)</f>
        <v>14</v>
      </c>
      <c r="N600" s="12" t="s">
        <v>1692</v>
      </c>
      <c r="O600" s="12">
        <f>VLOOKUP(LEFT(N600,2),基础资料!$B$2:$C$46,2,0)</f>
        <v>36</v>
      </c>
      <c r="P600" s="12" t="s">
        <v>19</v>
      </c>
      <c r="Q600" s="12">
        <f>VLOOKUP(LEFT(P600,2),基础资料!$B$2:$C$46,2,0)</f>
        <v>9</v>
      </c>
      <c r="R600" s="12"/>
      <c r="S600" s="18" t="s">
        <v>123</v>
      </c>
      <c r="T600" s="12" t="e">
        <f>VLOOKUP(S600,部门!$A$2:$B$49,2,0)</f>
        <v>#N/A</v>
      </c>
      <c r="U600" s="12" t="s">
        <v>840</v>
      </c>
      <c r="V600" s="15">
        <v>170</v>
      </c>
      <c r="W600" s="12">
        <f>IF(LEFT(V600,1)="b",VLOOKUP(V600,固定资产!$B$2:$C$838,2,0),VLOOKUP(VALUE(V600),固定资产!$B$2:$C$838,2,0))</f>
        <v>171</v>
      </c>
      <c r="X600" s="12" t="s">
        <v>60</v>
      </c>
      <c r="Y600" s="12">
        <f>VLOOKUP(X600,供应商!$A$1:$B$1045,2,0)</f>
        <v>13405</v>
      </c>
      <c r="Z600" s="12" t="s">
        <v>1694</v>
      </c>
      <c r="AA600" s="12"/>
      <c r="AB600" s="12"/>
      <c r="AC600" s="12"/>
      <c r="AD600" s="12" t="s">
        <v>1695</v>
      </c>
    </row>
    <row r="601" spans="1:30" ht="14.25" x14ac:dyDescent="0.15">
      <c r="A601" s="12">
        <v>600</v>
      </c>
      <c r="B601" s="12">
        <v>55</v>
      </c>
      <c r="C601" s="12" t="s">
        <v>1696</v>
      </c>
      <c r="D601" s="12" t="s">
        <v>1697</v>
      </c>
      <c r="E601" s="12"/>
      <c r="F601" s="12" t="s">
        <v>1698</v>
      </c>
      <c r="G601">
        <v>11610</v>
      </c>
      <c r="H601" s="12" t="s">
        <v>2056</v>
      </c>
      <c r="I601" s="12">
        <f>VLOOKUP(H601,基础资料!$A$2:$C$46,3,0)</f>
        <v>12</v>
      </c>
      <c r="J601" s="12" t="s">
        <v>18</v>
      </c>
      <c r="K601" s="12">
        <f>VLOOKUP(MID(J601,4,12),基础资料!$A$2:$C$46,3,0)</f>
        <v>9</v>
      </c>
      <c r="L601" s="12" t="s">
        <v>57</v>
      </c>
      <c r="M601" s="12">
        <f>VLOOKUP(L601,基础资料!$B$2:$C$46,2,0)</f>
        <v>14</v>
      </c>
      <c r="N601" s="12" t="s">
        <v>1692</v>
      </c>
      <c r="O601" s="12">
        <f>VLOOKUP(LEFT(N601,2),基础资料!$B$2:$C$46,2,0)</f>
        <v>36</v>
      </c>
      <c r="P601" s="12" t="s">
        <v>19</v>
      </c>
      <c r="Q601" s="12">
        <f>VLOOKUP(LEFT(P601,2),基础资料!$B$2:$C$46,2,0)</f>
        <v>9</v>
      </c>
      <c r="R601" s="12"/>
      <c r="S601" s="18" t="s">
        <v>123</v>
      </c>
      <c r="T601" s="12" t="e">
        <f>VLOOKUP(S601,部门!$A$2:$B$49,2,0)</f>
        <v>#N/A</v>
      </c>
      <c r="U601" s="12" t="s">
        <v>840</v>
      </c>
      <c r="V601" s="15">
        <v>161</v>
      </c>
      <c r="W601" s="12">
        <f>IF(LEFT(V601,1)="b",VLOOKUP(V601,固定资产!$B$2:$C$838,2,0),VLOOKUP(VALUE(V601),固定资产!$B$2:$C$838,2,0))</f>
        <v>162</v>
      </c>
      <c r="X601" s="12" t="s">
        <v>1526</v>
      </c>
      <c r="Y601" s="12">
        <f>VLOOKUP(X601,供应商!$A$1:$B$1045,2,0)</f>
        <v>56219</v>
      </c>
      <c r="Z601" s="12" t="s">
        <v>1694</v>
      </c>
      <c r="AA601" s="12"/>
      <c r="AB601" s="12"/>
      <c r="AC601" s="12"/>
      <c r="AD601" s="12" t="s">
        <v>1695</v>
      </c>
    </row>
    <row r="602" spans="1:30" ht="14.25" x14ac:dyDescent="0.15">
      <c r="A602" s="12">
        <v>601</v>
      </c>
      <c r="B602" s="12">
        <v>75</v>
      </c>
      <c r="C602" s="12" t="s">
        <v>1699</v>
      </c>
      <c r="D602" s="12" t="s">
        <v>1700</v>
      </c>
      <c r="E602" s="12"/>
      <c r="F602" s="12" t="s">
        <v>1701</v>
      </c>
      <c r="G602">
        <v>11610</v>
      </c>
      <c r="H602" s="12" t="s">
        <v>2056</v>
      </c>
      <c r="I602" s="12">
        <f>VLOOKUP(H602,基础资料!$A$2:$C$46,3,0)</f>
        <v>12</v>
      </c>
      <c r="J602" s="12" t="s">
        <v>18</v>
      </c>
      <c r="K602" s="12">
        <f>VLOOKUP(MID(J602,4,12),基础资料!$A$2:$C$46,3,0)</f>
        <v>9</v>
      </c>
      <c r="L602" s="12" t="s">
        <v>57</v>
      </c>
      <c r="M602" s="12">
        <f>VLOOKUP(L602,基础资料!$B$2:$C$46,2,0)</f>
        <v>14</v>
      </c>
      <c r="N602" s="12" t="s">
        <v>1692</v>
      </c>
      <c r="O602" s="12">
        <f>VLOOKUP(LEFT(N602,2),基础资料!$B$2:$C$46,2,0)</f>
        <v>36</v>
      </c>
      <c r="P602" s="12" t="s">
        <v>19</v>
      </c>
      <c r="Q602" s="12">
        <f>VLOOKUP(LEFT(P602,2),基础资料!$B$2:$C$46,2,0)</f>
        <v>9</v>
      </c>
      <c r="R602" s="12"/>
      <c r="S602" s="18" t="s">
        <v>123</v>
      </c>
      <c r="T602" s="12" t="e">
        <f>VLOOKUP(S602,部门!$A$2:$B$49,2,0)</f>
        <v>#N/A</v>
      </c>
      <c r="U602" s="12" t="s">
        <v>840</v>
      </c>
      <c r="V602" s="15">
        <v>528</v>
      </c>
      <c r="W602" s="12">
        <f>IF(LEFT(V602,1)="b",VLOOKUP(V602,固定资产!$B$2:$C$838,2,0),VLOOKUP(VALUE(V602),固定资产!$B$2:$C$838,2,0))</f>
        <v>534</v>
      </c>
      <c r="X602" s="12" t="s">
        <v>1702</v>
      </c>
      <c r="Y602" s="12">
        <f>VLOOKUP(X602,供应商!$A$1:$B$1045,2,0)</f>
        <v>64089</v>
      </c>
      <c r="Z602" s="12" t="s">
        <v>1703</v>
      </c>
      <c r="AA602" s="12"/>
      <c r="AB602" s="12"/>
      <c r="AC602" s="12"/>
      <c r="AD602" s="12" t="s">
        <v>1695</v>
      </c>
    </row>
    <row r="603" spans="1:30" ht="14.25" x14ac:dyDescent="0.15">
      <c r="A603" s="12">
        <v>602</v>
      </c>
      <c r="B603" s="12">
        <v>75</v>
      </c>
      <c r="C603" s="12" t="s">
        <v>1704</v>
      </c>
      <c r="D603" s="12" t="s">
        <v>1700</v>
      </c>
      <c r="E603" s="12"/>
      <c r="F603" s="12" t="s">
        <v>1701</v>
      </c>
      <c r="G603">
        <v>11610</v>
      </c>
      <c r="H603" s="12" t="s">
        <v>2056</v>
      </c>
      <c r="I603" s="12">
        <f>VLOOKUP(H603,基础资料!$A$2:$C$46,3,0)</f>
        <v>12</v>
      </c>
      <c r="J603" s="12" t="s">
        <v>18</v>
      </c>
      <c r="K603" s="12">
        <f>VLOOKUP(MID(J603,4,12),基础资料!$A$2:$C$46,3,0)</f>
        <v>9</v>
      </c>
      <c r="L603" s="12" t="s">
        <v>57</v>
      </c>
      <c r="M603" s="12">
        <f>VLOOKUP(L603,基础资料!$B$2:$C$46,2,0)</f>
        <v>14</v>
      </c>
      <c r="N603" s="12" t="s">
        <v>1692</v>
      </c>
      <c r="O603" s="12">
        <f>VLOOKUP(LEFT(N603,2),基础资料!$B$2:$C$46,2,0)</f>
        <v>36</v>
      </c>
      <c r="P603" s="12" t="s">
        <v>19</v>
      </c>
      <c r="Q603" s="12">
        <f>VLOOKUP(LEFT(P603,2),基础资料!$B$2:$C$46,2,0)</f>
        <v>9</v>
      </c>
      <c r="R603" s="12"/>
      <c r="S603" s="18" t="s">
        <v>123</v>
      </c>
      <c r="T603" s="12" t="e">
        <f>VLOOKUP(S603,部门!$A$2:$B$49,2,0)</f>
        <v>#N/A</v>
      </c>
      <c r="U603" s="12" t="s">
        <v>840</v>
      </c>
      <c r="V603" s="15">
        <v>529</v>
      </c>
      <c r="W603" s="12">
        <f>IF(LEFT(V603,1)="b",VLOOKUP(V603,固定资产!$B$2:$C$838,2,0),VLOOKUP(VALUE(V603),固定资产!$B$2:$C$838,2,0))</f>
        <v>535</v>
      </c>
      <c r="X603" s="12" t="s">
        <v>1702</v>
      </c>
      <c r="Y603" s="12">
        <f>VLOOKUP(X603,供应商!$A$1:$B$1045,2,0)</f>
        <v>64089</v>
      </c>
      <c r="Z603" s="12" t="s">
        <v>1703</v>
      </c>
      <c r="AA603" s="12"/>
      <c r="AB603" s="12"/>
      <c r="AC603" s="12"/>
      <c r="AD603" s="12" t="s">
        <v>1695</v>
      </c>
    </row>
    <row r="604" spans="1:30" ht="14.25" x14ac:dyDescent="0.15">
      <c r="A604" s="12">
        <v>603</v>
      </c>
      <c r="B604" s="12">
        <v>75</v>
      </c>
      <c r="C604" s="12" t="s">
        <v>1705</v>
      </c>
      <c r="D604" s="12" t="s">
        <v>1700</v>
      </c>
      <c r="E604" s="12"/>
      <c r="F604" s="12" t="s">
        <v>1701</v>
      </c>
      <c r="G604">
        <v>11610</v>
      </c>
      <c r="H604" s="12" t="s">
        <v>2056</v>
      </c>
      <c r="I604" s="12">
        <f>VLOOKUP(H604,基础资料!$A$2:$C$46,3,0)</f>
        <v>12</v>
      </c>
      <c r="J604" s="12" t="s">
        <v>18</v>
      </c>
      <c r="K604" s="12">
        <f>VLOOKUP(MID(J604,4,12),基础资料!$A$2:$C$46,3,0)</f>
        <v>9</v>
      </c>
      <c r="L604" s="12" t="s">
        <v>57</v>
      </c>
      <c r="M604" s="12">
        <f>VLOOKUP(L604,基础资料!$B$2:$C$46,2,0)</f>
        <v>14</v>
      </c>
      <c r="N604" s="12" t="s">
        <v>1692</v>
      </c>
      <c r="O604" s="12">
        <f>VLOOKUP(LEFT(N604,2),基础资料!$B$2:$C$46,2,0)</f>
        <v>36</v>
      </c>
      <c r="P604" s="12" t="s">
        <v>19</v>
      </c>
      <c r="Q604" s="12">
        <f>VLOOKUP(LEFT(P604,2),基础资料!$B$2:$C$46,2,0)</f>
        <v>9</v>
      </c>
      <c r="R604" s="12"/>
      <c r="S604" s="18" t="s">
        <v>123</v>
      </c>
      <c r="T604" s="12" t="e">
        <f>VLOOKUP(S604,部门!$A$2:$B$49,2,0)</f>
        <v>#N/A</v>
      </c>
      <c r="U604" s="12" t="s">
        <v>840</v>
      </c>
      <c r="V604" s="15">
        <v>530</v>
      </c>
      <c r="W604" s="12">
        <f>IF(LEFT(V604,1)="b",VLOOKUP(V604,固定资产!$B$2:$C$838,2,0),VLOOKUP(VALUE(V604),固定资产!$B$2:$C$838,2,0))</f>
        <v>536</v>
      </c>
      <c r="X604" s="12" t="s">
        <v>1702</v>
      </c>
      <c r="Y604" s="12">
        <f>VLOOKUP(X604,供应商!$A$1:$B$1045,2,0)</f>
        <v>64089</v>
      </c>
      <c r="Z604" s="12" t="s">
        <v>1703</v>
      </c>
      <c r="AA604" s="12"/>
      <c r="AB604" s="12"/>
      <c r="AC604" s="12"/>
      <c r="AD604" s="12" t="s">
        <v>1695</v>
      </c>
    </row>
    <row r="605" spans="1:30" ht="14.25" x14ac:dyDescent="0.15">
      <c r="A605" s="12">
        <v>604</v>
      </c>
      <c r="B605" s="12">
        <v>37</v>
      </c>
      <c r="C605" s="12" t="s">
        <v>1706</v>
      </c>
      <c r="D605" s="12" t="s">
        <v>1700</v>
      </c>
      <c r="E605" s="12"/>
      <c r="F605" s="12" t="s">
        <v>1707</v>
      </c>
      <c r="G605">
        <v>11610</v>
      </c>
      <c r="H605" s="12" t="s">
        <v>2056</v>
      </c>
      <c r="I605" s="12">
        <f>VLOOKUP(H605,基础资料!$A$2:$C$46,3,0)</f>
        <v>12</v>
      </c>
      <c r="J605" s="12" t="s">
        <v>18</v>
      </c>
      <c r="K605" s="12">
        <f>VLOOKUP(MID(J605,4,12),基础资料!$A$2:$C$46,3,0)</f>
        <v>9</v>
      </c>
      <c r="L605" s="12" t="s">
        <v>57</v>
      </c>
      <c r="M605" s="12">
        <f>VLOOKUP(L605,基础资料!$B$2:$C$46,2,0)</f>
        <v>14</v>
      </c>
      <c r="N605" s="12" t="s">
        <v>1692</v>
      </c>
      <c r="O605" s="12">
        <f>VLOOKUP(LEFT(N605,2),基础资料!$B$2:$C$46,2,0)</f>
        <v>36</v>
      </c>
      <c r="P605" s="12" t="s">
        <v>19</v>
      </c>
      <c r="Q605" s="12">
        <f>VLOOKUP(LEFT(P605,2),基础资料!$B$2:$C$46,2,0)</f>
        <v>9</v>
      </c>
      <c r="R605" s="12"/>
      <c r="S605" s="18" t="s">
        <v>123</v>
      </c>
      <c r="T605" s="12" t="e">
        <f>VLOOKUP(S605,部门!$A$2:$B$49,2,0)</f>
        <v>#N/A</v>
      </c>
      <c r="U605" s="12" t="s">
        <v>840</v>
      </c>
      <c r="V605" s="15">
        <v>209</v>
      </c>
      <c r="W605" s="12">
        <f>IF(LEFT(V605,1)="b",VLOOKUP(V605,固定资产!$B$2:$C$838,2,0),VLOOKUP(VALUE(V605),固定资产!$B$2:$C$838,2,0))</f>
        <v>210</v>
      </c>
      <c r="X605" s="12" t="s">
        <v>60</v>
      </c>
      <c r="Y605" s="12">
        <f>VLOOKUP(X605,供应商!$A$1:$B$1045,2,0)</f>
        <v>13405</v>
      </c>
      <c r="Z605" s="12" t="s">
        <v>1694</v>
      </c>
      <c r="AA605" s="12"/>
      <c r="AB605" s="12"/>
      <c r="AC605" s="12"/>
      <c r="AD605" s="12" t="s">
        <v>1695</v>
      </c>
    </row>
    <row r="606" spans="1:30" ht="14.25" x14ac:dyDescent="0.15">
      <c r="A606" s="12">
        <v>605</v>
      </c>
      <c r="B606" s="12">
        <v>11</v>
      </c>
      <c r="C606" s="12" t="s">
        <v>1708</v>
      </c>
      <c r="D606" s="12" t="s">
        <v>1709</v>
      </c>
      <c r="E606" s="12"/>
      <c r="F606" s="12" t="s">
        <v>1710</v>
      </c>
      <c r="G606">
        <v>11610</v>
      </c>
      <c r="H606" s="12" t="s">
        <v>2056</v>
      </c>
      <c r="I606" s="12">
        <f>VLOOKUP(H606,基础资料!$A$2:$C$46,3,0)</f>
        <v>12</v>
      </c>
      <c r="J606" s="12" t="s">
        <v>18</v>
      </c>
      <c r="K606" s="12">
        <f>VLOOKUP(MID(J606,4,12),基础资料!$A$2:$C$46,3,0)</f>
        <v>9</v>
      </c>
      <c r="L606" s="12" t="s">
        <v>57</v>
      </c>
      <c r="M606" s="12">
        <f>VLOOKUP(L606,基础资料!$B$2:$C$46,2,0)</f>
        <v>14</v>
      </c>
      <c r="N606" s="12" t="s">
        <v>1692</v>
      </c>
      <c r="O606" s="12">
        <f>VLOOKUP(LEFT(N606,2),基础资料!$B$2:$C$46,2,0)</f>
        <v>36</v>
      </c>
      <c r="P606" s="12" t="s">
        <v>19</v>
      </c>
      <c r="Q606" s="12">
        <f>VLOOKUP(LEFT(P606,2),基础资料!$B$2:$C$46,2,0)</f>
        <v>9</v>
      </c>
      <c r="R606" s="12"/>
      <c r="S606" s="18" t="s">
        <v>123</v>
      </c>
      <c r="T606" s="12" t="e">
        <f>VLOOKUP(S606,部门!$A$2:$B$49,2,0)</f>
        <v>#N/A</v>
      </c>
      <c r="U606" s="12" t="s">
        <v>451</v>
      </c>
      <c r="V606" s="15">
        <v>168</v>
      </c>
      <c r="W606" s="12">
        <f>IF(LEFT(V606,1)="b",VLOOKUP(V606,固定资产!$B$2:$C$838,2,0),VLOOKUP(VALUE(V606),固定资产!$B$2:$C$838,2,0))</f>
        <v>169</v>
      </c>
      <c r="X606" s="12" t="s">
        <v>60</v>
      </c>
      <c r="Y606" s="12">
        <f>VLOOKUP(X606,供应商!$A$1:$B$1045,2,0)</f>
        <v>13405</v>
      </c>
      <c r="Z606" s="12" t="s">
        <v>1711</v>
      </c>
      <c r="AA606" s="12"/>
      <c r="AB606" s="12"/>
      <c r="AC606" s="12"/>
      <c r="AD606" s="12" t="s">
        <v>1695</v>
      </c>
    </row>
    <row r="607" spans="1:30" ht="14.25" x14ac:dyDescent="0.15">
      <c r="A607" s="12">
        <v>606</v>
      </c>
      <c r="B607" s="12">
        <v>5.5</v>
      </c>
      <c r="C607" s="12" t="s">
        <v>1712</v>
      </c>
      <c r="D607" s="12" t="s">
        <v>1709</v>
      </c>
      <c r="E607" s="12"/>
      <c r="F607" s="12" t="s">
        <v>1713</v>
      </c>
      <c r="G607">
        <v>11610</v>
      </c>
      <c r="H607" s="12" t="s">
        <v>2056</v>
      </c>
      <c r="I607" s="12">
        <f>VLOOKUP(H607,基础资料!$A$2:$C$46,3,0)</f>
        <v>12</v>
      </c>
      <c r="J607" s="12" t="s">
        <v>18</v>
      </c>
      <c r="K607" s="12">
        <f>VLOOKUP(MID(J607,4,12),基础资料!$A$2:$C$46,3,0)</f>
        <v>9</v>
      </c>
      <c r="L607" s="12" t="s">
        <v>146</v>
      </c>
      <c r="M607" s="12">
        <f>VLOOKUP(L607,基础资料!$B$2:$C$46,2,0)</f>
        <v>43</v>
      </c>
      <c r="N607" s="12" t="s">
        <v>1692</v>
      </c>
      <c r="O607" s="12">
        <f>VLOOKUP(LEFT(N607,2),基础资料!$B$2:$C$46,2,0)</f>
        <v>36</v>
      </c>
      <c r="P607" s="12" t="s">
        <v>19</v>
      </c>
      <c r="Q607" s="12">
        <f>VLOOKUP(LEFT(P607,2),基础资料!$B$2:$C$46,2,0)</f>
        <v>9</v>
      </c>
      <c r="R607" s="12"/>
      <c r="S607" s="18" t="s">
        <v>123</v>
      </c>
      <c r="T607" s="12" t="e">
        <f>VLOOKUP(S607,部门!$A$2:$B$49,2,0)</f>
        <v>#N/A</v>
      </c>
      <c r="U607" s="12" t="s">
        <v>120</v>
      </c>
      <c r="V607" s="15">
        <v>169</v>
      </c>
      <c r="W607" s="12">
        <f>IF(LEFT(V607,1)="b",VLOOKUP(V607,固定资产!$B$2:$C$838,2,0),VLOOKUP(VALUE(V607),固定资产!$B$2:$C$838,2,0))</f>
        <v>170</v>
      </c>
      <c r="X607" s="12" t="s">
        <v>60</v>
      </c>
      <c r="Y607" s="12">
        <f>VLOOKUP(X607,供应商!$A$1:$B$1045,2,0)</f>
        <v>13405</v>
      </c>
      <c r="Z607" s="12" t="s">
        <v>1714</v>
      </c>
      <c r="AA607" s="12"/>
      <c r="AB607" s="12"/>
      <c r="AC607" s="12"/>
      <c r="AD607" s="12" t="s">
        <v>1695</v>
      </c>
    </row>
    <row r="608" spans="1:30" ht="14.25" x14ac:dyDescent="0.15">
      <c r="A608" s="12">
        <v>607</v>
      </c>
      <c r="B608" s="12">
        <v>5.5</v>
      </c>
      <c r="C608" s="12" t="s">
        <v>1715</v>
      </c>
      <c r="D608" s="12" t="s">
        <v>1709</v>
      </c>
      <c r="E608" s="12"/>
      <c r="F608" s="12" t="s">
        <v>1713</v>
      </c>
      <c r="G608">
        <v>11610</v>
      </c>
      <c r="H608" s="12" t="s">
        <v>2056</v>
      </c>
      <c r="I608" s="12">
        <f>VLOOKUP(H608,基础资料!$A$2:$C$46,3,0)</f>
        <v>12</v>
      </c>
      <c r="J608" s="12" t="s">
        <v>18</v>
      </c>
      <c r="K608" s="12">
        <f>VLOOKUP(MID(J608,4,12),基础资料!$A$2:$C$46,3,0)</f>
        <v>9</v>
      </c>
      <c r="L608" s="12" t="s">
        <v>146</v>
      </c>
      <c r="M608" s="12">
        <f>VLOOKUP(L608,基础资料!$B$2:$C$46,2,0)</f>
        <v>43</v>
      </c>
      <c r="N608" s="12" t="s">
        <v>1692</v>
      </c>
      <c r="O608" s="12">
        <f>VLOOKUP(LEFT(N608,2),基础资料!$B$2:$C$46,2,0)</f>
        <v>36</v>
      </c>
      <c r="P608" s="12" t="s">
        <v>19</v>
      </c>
      <c r="Q608" s="12">
        <f>VLOOKUP(LEFT(P608,2),基础资料!$B$2:$C$46,2,0)</f>
        <v>9</v>
      </c>
      <c r="R608" s="12"/>
      <c r="S608" s="18" t="s">
        <v>123</v>
      </c>
      <c r="T608" s="12" t="e">
        <f>VLOOKUP(S608,部门!$A$2:$B$49,2,0)</f>
        <v>#N/A</v>
      </c>
      <c r="U608" s="12" t="s">
        <v>1716</v>
      </c>
      <c r="V608" s="15">
        <v>177</v>
      </c>
      <c r="W608" s="12">
        <f>IF(LEFT(V608,1)="b",VLOOKUP(V608,固定资产!$B$2:$C$838,2,0),VLOOKUP(VALUE(V608),固定资产!$B$2:$C$838,2,0))</f>
        <v>178</v>
      </c>
      <c r="X608" s="12" t="s">
        <v>60</v>
      </c>
      <c r="Y608" s="12">
        <f>VLOOKUP(X608,供应商!$A$1:$B$1045,2,0)</f>
        <v>13405</v>
      </c>
      <c r="Z608" s="12" t="s">
        <v>1714</v>
      </c>
      <c r="AA608" s="12"/>
      <c r="AB608" s="12"/>
      <c r="AC608" s="12"/>
      <c r="AD608" s="12" t="s">
        <v>1695</v>
      </c>
    </row>
    <row r="609" spans="1:30" ht="14.25" x14ac:dyDescent="0.15">
      <c r="A609" s="12">
        <v>608</v>
      </c>
      <c r="B609" s="12">
        <v>5.5</v>
      </c>
      <c r="C609" s="12" t="s">
        <v>1717</v>
      </c>
      <c r="D609" s="12" t="s">
        <v>1709</v>
      </c>
      <c r="E609" s="12"/>
      <c r="F609" s="12" t="s">
        <v>1718</v>
      </c>
      <c r="G609">
        <v>11610</v>
      </c>
      <c r="H609" s="12" t="s">
        <v>2056</v>
      </c>
      <c r="I609" s="12">
        <f>VLOOKUP(H609,基础资料!$A$2:$C$46,3,0)</f>
        <v>12</v>
      </c>
      <c r="J609" s="12" t="s">
        <v>18</v>
      </c>
      <c r="K609" s="12">
        <f>VLOOKUP(MID(J609,4,12),基础资料!$A$2:$C$46,3,0)</f>
        <v>9</v>
      </c>
      <c r="L609" s="12" t="s">
        <v>146</v>
      </c>
      <c r="M609" s="12">
        <f>VLOOKUP(L609,基础资料!$B$2:$C$46,2,0)</f>
        <v>43</v>
      </c>
      <c r="N609" s="12" t="s">
        <v>1692</v>
      </c>
      <c r="O609" s="12">
        <f>VLOOKUP(LEFT(N609,2),基础资料!$B$2:$C$46,2,0)</f>
        <v>36</v>
      </c>
      <c r="P609" s="12" t="s">
        <v>19</v>
      </c>
      <c r="Q609" s="12">
        <f>VLOOKUP(LEFT(P609,2),基础资料!$B$2:$C$46,2,0)</f>
        <v>9</v>
      </c>
      <c r="R609" s="12"/>
      <c r="S609" s="18" t="s">
        <v>123</v>
      </c>
      <c r="T609" s="12" t="e">
        <f>VLOOKUP(S609,部门!$A$2:$B$49,2,0)</f>
        <v>#N/A</v>
      </c>
      <c r="U609" s="12" t="s">
        <v>1716</v>
      </c>
      <c r="V609" s="15">
        <v>178</v>
      </c>
      <c r="W609" s="12">
        <f>IF(LEFT(V609,1)="b",VLOOKUP(V609,固定资产!$B$2:$C$838,2,0),VLOOKUP(VALUE(V609),固定资产!$B$2:$C$838,2,0))</f>
        <v>179</v>
      </c>
      <c r="X609" s="12" t="s">
        <v>60</v>
      </c>
      <c r="Y609" s="12">
        <f>VLOOKUP(X609,供应商!$A$1:$B$1045,2,0)</f>
        <v>13405</v>
      </c>
      <c r="Z609" s="12" t="s">
        <v>1719</v>
      </c>
      <c r="AA609" s="12"/>
      <c r="AB609" s="12"/>
      <c r="AC609" s="12"/>
      <c r="AD609" s="12" t="s">
        <v>1695</v>
      </c>
    </row>
    <row r="610" spans="1:30" ht="14.25" x14ac:dyDescent="0.15">
      <c r="A610" s="12">
        <v>609</v>
      </c>
      <c r="B610" s="12">
        <v>11</v>
      </c>
      <c r="C610" s="12" t="s">
        <v>1720</v>
      </c>
      <c r="D610" s="12" t="s">
        <v>1721</v>
      </c>
      <c r="E610" s="12"/>
      <c r="F610" s="12" t="s">
        <v>1710</v>
      </c>
      <c r="G610">
        <v>11610</v>
      </c>
      <c r="H610" s="12" t="s">
        <v>2056</v>
      </c>
      <c r="I610" s="12">
        <f>VLOOKUP(H610,基础资料!$A$2:$C$46,3,0)</f>
        <v>12</v>
      </c>
      <c r="J610" s="12" t="s">
        <v>18</v>
      </c>
      <c r="K610" s="12">
        <f>VLOOKUP(MID(J610,4,12),基础资料!$A$2:$C$46,3,0)</f>
        <v>9</v>
      </c>
      <c r="L610" s="12" t="s">
        <v>57</v>
      </c>
      <c r="M610" s="12">
        <f>VLOOKUP(L610,基础资料!$B$2:$C$46,2,0)</f>
        <v>14</v>
      </c>
      <c r="N610" s="12" t="s">
        <v>1692</v>
      </c>
      <c r="O610" s="12">
        <f>VLOOKUP(LEFT(N610,2),基础资料!$B$2:$C$46,2,0)</f>
        <v>36</v>
      </c>
      <c r="P610" s="12" t="s">
        <v>19</v>
      </c>
      <c r="Q610" s="12">
        <f>VLOOKUP(LEFT(P610,2),基础资料!$B$2:$C$46,2,0)</f>
        <v>9</v>
      </c>
      <c r="R610" s="12"/>
      <c r="S610" s="18" t="s">
        <v>123</v>
      </c>
      <c r="T610" s="12" t="e">
        <f>VLOOKUP(S610,部门!$A$2:$B$49,2,0)</f>
        <v>#N/A</v>
      </c>
      <c r="U610" s="12" t="s">
        <v>840</v>
      </c>
      <c r="V610" s="15"/>
      <c r="W610" s="12" t="e">
        <f>IF(LEFT(V610,1)="b",VLOOKUP(V610,固定资产!$B$2:$C$838,2,0),VLOOKUP(VALUE(V610),固定资产!$B$2:$C$838,2,0))</f>
        <v>#N/A</v>
      </c>
      <c r="X610" s="12" t="s">
        <v>60</v>
      </c>
      <c r="Y610" s="12">
        <f>VLOOKUP(X610,供应商!$A$1:$B$1045,2,0)</f>
        <v>13405</v>
      </c>
      <c r="Z610" s="12" t="s">
        <v>937</v>
      </c>
      <c r="AA610" s="12"/>
      <c r="AB610" s="12"/>
      <c r="AC610" s="12"/>
      <c r="AD610" s="12" t="s">
        <v>1695</v>
      </c>
    </row>
    <row r="611" spans="1:30" ht="14.25" x14ac:dyDescent="0.15">
      <c r="A611" s="12">
        <v>610</v>
      </c>
      <c r="B611" s="12">
        <v>0</v>
      </c>
      <c r="C611" s="12" t="s">
        <v>1722</v>
      </c>
      <c r="D611" s="12" t="s">
        <v>1723</v>
      </c>
      <c r="E611" s="12"/>
      <c r="F611" s="12" t="s">
        <v>1724</v>
      </c>
      <c r="G611">
        <v>11610</v>
      </c>
      <c r="H611" s="12" t="s">
        <v>2056</v>
      </c>
      <c r="I611" s="12">
        <f>VLOOKUP(H611,基础资料!$A$2:$C$46,3,0)</f>
        <v>12</v>
      </c>
      <c r="J611" s="12" t="s">
        <v>18</v>
      </c>
      <c r="K611" s="12">
        <f>VLOOKUP(MID(J611,4,12),基础资料!$A$2:$C$46,3,0)</f>
        <v>9</v>
      </c>
      <c r="L611" s="12" t="s">
        <v>20</v>
      </c>
      <c r="M611" s="12">
        <f>VLOOKUP(L611,基础资料!$B$2:$C$46,2,0)</f>
        <v>15</v>
      </c>
      <c r="N611" s="12" t="s">
        <v>1692</v>
      </c>
      <c r="O611" s="12">
        <f>VLOOKUP(LEFT(N611,2),基础资料!$B$2:$C$46,2,0)</f>
        <v>36</v>
      </c>
      <c r="P611" s="12" t="s">
        <v>19</v>
      </c>
      <c r="Q611" s="12">
        <f>VLOOKUP(LEFT(P611,2),基础资料!$B$2:$C$46,2,0)</f>
        <v>9</v>
      </c>
      <c r="R611" s="12"/>
      <c r="S611" s="18" t="s">
        <v>123</v>
      </c>
      <c r="T611" s="12" t="e">
        <f>VLOOKUP(S611,部门!$A$2:$B$49,2,0)</f>
        <v>#N/A</v>
      </c>
      <c r="U611" s="12" t="s">
        <v>840</v>
      </c>
      <c r="V611" s="15">
        <v>172</v>
      </c>
      <c r="W611" s="12">
        <f>IF(LEFT(V611,1)="b",VLOOKUP(V611,固定资产!$B$2:$C$838,2,0),VLOOKUP(VALUE(V611),固定资产!$B$2:$C$838,2,0))</f>
        <v>173</v>
      </c>
      <c r="X611" s="12" t="s">
        <v>60</v>
      </c>
      <c r="Y611" s="12">
        <f>VLOOKUP(X611,供应商!$A$1:$B$1045,2,0)</f>
        <v>13405</v>
      </c>
      <c r="Z611" s="12"/>
      <c r="AA611" s="12"/>
      <c r="AB611" s="12"/>
      <c r="AC611" s="12"/>
      <c r="AD611" s="12" t="s">
        <v>1725</v>
      </c>
    </row>
    <row r="612" spans="1:30" ht="14.25" x14ac:dyDescent="0.15">
      <c r="A612" s="12">
        <v>611</v>
      </c>
      <c r="B612" s="12">
        <v>0</v>
      </c>
      <c r="C612" s="12" t="s">
        <v>1726</v>
      </c>
      <c r="D612" s="12" t="s">
        <v>1723</v>
      </c>
      <c r="E612" s="12"/>
      <c r="F612" s="12" t="s">
        <v>1724</v>
      </c>
      <c r="G612">
        <v>11610</v>
      </c>
      <c r="H612" s="12" t="s">
        <v>2056</v>
      </c>
      <c r="I612" s="12">
        <f>VLOOKUP(H612,基础资料!$A$2:$C$46,3,0)</f>
        <v>12</v>
      </c>
      <c r="J612" s="12" t="s">
        <v>18</v>
      </c>
      <c r="K612" s="12">
        <f>VLOOKUP(MID(J612,4,12),基础资料!$A$2:$C$46,3,0)</f>
        <v>9</v>
      </c>
      <c r="L612" s="12" t="s">
        <v>20</v>
      </c>
      <c r="M612" s="12">
        <f>VLOOKUP(L612,基础资料!$B$2:$C$46,2,0)</f>
        <v>15</v>
      </c>
      <c r="N612" s="12" t="s">
        <v>1692</v>
      </c>
      <c r="O612" s="12">
        <f>VLOOKUP(LEFT(N612,2),基础资料!$B$2:$C$46,2,0)</f>
        <v>36</v>
      </c>
      <c r="P612" s="12" t="s">
        <v>19</v>
      </c>
      <c r="Q612" s="12">
        <f>VLOOKUP(LEFT(P612,2),基础资料!$B$2:$C$46,2,0)</f>
        <v>9</v>
      </c>
      <c r="R612" s="12"/>
      <c r="S612" s="18" t="s">
        <v>123</v>
      </c>
      <c r="T612" s="12" t="e">
        <f>VLOOKUP(S612,部门!$A$2:$B$49,2,0)</f>
        <v>#N/A</v>
      </c>
      <c r="U612" s="12" t="s">
        <v>840</v>
      </c>
      <c r="V612" s="15">
        <v>173</v>
      </c>
      <c r="W612" s="12">
        <f>IF(LEFT(V612,1)="b",VLOOKUP(V612,固定资产!$B$2:$C$838,2,0),VLOOKUP(VALUE(V612),固定资产!$B$2:$C$838,2,0))</f>
        <v>174</v>
      </c>
      <c r="X612" s="12" t="s">
        <v>60</v>
      </c>
      <c r="Y612" s="12">
        <f>VLOOKUP(X612,供应商!$A$1:$B$1045,2,0)</f>
        <v>13405</v>
      </c>
      <c r="Z612" s="12"/>
      <c r="AA612" s="12"/>
      <c r="AB612" s="12"/>
      <c r="AC612" s="12"/>
      <c r="AD612" s="12" t="s">
        <v>1725</v>
      </c>
    </row>
    <row r="613" spans="1:30" ht="14.25" x14ac:dyDescent="0.15">
      <c r="A613" s="12">
        <v>612</v>
      </c>
      <c r="B613" s="12">
        <v>0</v>
      </c>
      <c r="C613" s="12" t="s">
        <v>1727</v>
      </c>
      <c r="D613" s="12" t="s">
        <v>1723</v>
      </c>
      <c r="E613" s="12"/>
      <c r="F613" s="12" t="s">
        <v>1724</v>
      </c>
      <c r="G613">
        <v>11610</v>
      </c>
      <c r="H613" s="12" t="s">
        <v>2056</v>
      </c>
      <c r="I613" s="12">
        <f>VLOOKUP(H613,基础资料!$A$2:$C$46,3,0)</f>
        <v>12</v>
      </c>
      <c r="J613" s="12" t="s">
        <v>18</v>
      </c>
      <c r="K613" s="12">
        <f>VLOOKUP(MID(J613,4,12),基础资料!$A$2:$C$46,3,0)</f>
        <v>9</v>
      </c>
      <c r="L613" s="12" t="s">
        <v>20</v>
      </c>
      <c r="M613" s="12">
        <f>VLOOKUP(L613,基础资料!$B$2:$C$46,2,0)</f>
        <v>15</v>
      </c>
      <c r="N613" s="12" t="s">
        <v>1692</v>
      </c>
      <c r="O613" s="12">
        <f>VLOOKUP(LEFT(N613,2),基础资料!$B$2:$C$46,2,0)</f>
        <v>36</v>
      </c>
      <c r="P613" s="12" t="s">
        <v>19</v>
      </c>
      <c r="Q613" s="12">
        <f>VLOOKUP(LEFT(P613,2),基础资料!$B$2:$C$46,2,0)</f>
        <v>9</v>
      </c>
      <c r="R613" s="12"/>
      <c r="S613" s="18" t="s">
        <v>123</v>
      </c>
      <c r="T613" s="12" t="e">
        <f>VLOOKUP(S613,部门!$A$2:$B$49,2,0)</f>
        <v>#N/A</v>
      </c>
      <c r="U613" s="12" t="s">
        <v>840</v>
      </c>
      <c r="V613" s="15">
        <v>174</v>
      </c>
      <c r="W613" s="12">
        <f>IF(LEFT(V613,1)="b",VLOOKUP(V613,固定资产!$B$2:$C$838,2,0),VLOOKUP(VALUE(V613),固定资产!$B$2:$C$838,2,0))</f>
        <v>175</v>
      </c>
      <c r="X613" s="12" t="s">
        <v>60</v>
      </c>
      <c r="Y613" s="12">
        <f>VLOOKUP(X613,供应商!$A$1:$B$1045,2,0)</f>
        <v>13405</v>
      </c>
      <c r="Z613" s="12"/>
      <c r="AA613" s="12"/>
      <c r="AB613" s="12"/>
      <c r="AC613" s="12"/>
      <c r="AD613" s="12" t="s">
        <v>1725</v>
      </c>
    </row>
    <row r="614" spans="1:30" ht="14.25" x14ac:dyDescent="0.15">
      <c r="A614" s="12">
        <v>613</v>
      </c>
      <c r="B614" s="12">
        <v>11</v>
      </c>
      <c r="C614" s="12" t="s">
        <v>1728</v>
      </c>
      <c r="D614" s="12" t="s">
        <v>1729</v>
      </c>
      <c r="E614" s="12"/>
      <c r="F614" s="12" t="s">
        <v>1710</v>
      </c>
      <c r="G614">
        <v>11610</v>
      </c>
      <c r="H614" s="12" t="s">
        <v>2056</v>
      </c>
      <c r="I614" s="12">
        <f>VLOOKUP(H614,基础资料!$A$2:$C$46,3,0)</f>
        <v>12</v>
      </c>
      <c r="J614" s="12" t="s">
        <v>18</v>
      </c>
      <c r="K614" s="12">
        <f>VLOOKUP(MID(J614,4,12),基础资料!$A$2:$C$46,3,0)</f>
        <v>9</v>
      </c>
      <c r="L614" s="12" t="s">
        <v>57</v>
      </c>
      <c r="M614" s="12">
        <f>VLOOKUP(L614,基础资料!$B$2:$C$46,2,0)</f>
        <v>14</v>
      </c>
      <c r="N614" s="12" t="s">
        <v>1692</v>
      </c>
      <c r="O614" s="12">
        <f>VLOOKUP(LEFT(N614,2),基础资料!$B$2:$C$46,2,0)</f>
        <v>36</v>
      </c>
      <c r="P614" s="12" t="s">
        <v>19</v>
      </c>
      <c r="Q614" s="12">
        <f>VLOOKUP(LEFT(P614,2),基础资料!$B$2:$C$46,2,0)</f>
        <v>9</v>
      </c>
      <c r="R614" s="12"/>
      <c r="S614" s="18" t="s">
        <v>123</v>
      </c>
      <c r="T614" s="12" t="e">
        <f>VLOOKUP(S614,部门!$A$2:$B$49,2,0)</f>
        <v>#N/A</v>
      </c>
      <c r="U614" s="12" t="s">
        <v>840</v>
      </c>
      <c r="V614" s="15">
        <v>399</v>
      </c>
      <c r="W614" s="12">
        <f>IF(LEFT(V614,1)="b",VLOOKUP(V614,固定资产!$B$2:$C$838,2,0),VLOOKUP(VALUE(V614),固定资产!$B$2:$C$838,2,0))</f>
        <v>402</v>
      </c>
      <c r="X614" s="12" t="s">
        <v>937</v>
      </c>
      <c r="Y614" s="12">
        <f>VLOOKUP(X614,供应商!$A$1:$B$1045,2,0)</f>
        <v>64447</v>
      </c>
      <c r="Z614" s="12" t="s">
        <v>937</v>
      </c>
      <c r="AA614" s="12"/>
      <c r="AB614" s="12"/>
      <c r="AC614" s="12"/>
      <c r="AD614" s="12" t="s">
        <v>1695</v>
      </c>
    </row>
    <row r="615" spans="1:30" ht="14.25" x14ac:dyDescent="0.15">
      <c r="A615" s="12">
        <v>614</v>
      </c>
      <c r="B615" s="12">
        <v>0</v>
      </c>
      <c r="C615" s="12" t="s">
        <v>1730</v>
      </c>
      <c r="D615" s="12" t="s">
        <v>1731</v>
      </c>
      <c r="E615" s="12"/>
      <c r="F615" s="12" t="s">
        <v>1732</v>
      </c>
      <c r="G615">
        <v>11610</v>
      </c>
      <c r="H615" s="12" t="s">
        <v>97</v>
      </c>
      <c r="I615" s="12">
        <f>VLOOKUP(H615,基础资料!$A$2:$C$46,3,0)</f>
        <v>46</v>
      </c>
      <c r="J615" s="12" t="s">
        <v>18</v>
      </c>
      <c r="K615" s="12">
        <f>VLOOKUP(MID(J615,4,12),基础资料!$A$2:$C$46,3,0)</f>
        <v>9</v>
      </c>
      <c r="L615" s="12" t="s">
        <v>57</v>
      </c>
      <c r="M615" s="12">
        <f>VLOOKUP(L615,基础资料!$B$2:$C$46,2,0)</f>
        <v>14</v>
      </c>
      <c r="N615" s="12" t="s">
        <v>1692</v>
      </c>
      <c r="O615" s="12">
        <f>VLOOKUP(LEFT(N615,2),基础资料!$B$2:$C$46,2,0)</f>
        <v>36</v>
      </c>
      <c r="P615" s="12" t="s">
        <v>19</v>
      </c>
      <c r="Q615" s="12">
        <f>VLOOKUP(LEFT(P615,2),基础资料!$B$2:$C$46,2,0)</f>
        <v>9</v>
      </c>
      <c r="R615" s="12"/>
      <c r="S615" s="18" t="s">
        <v>123</v>
      </c>
      <c r="T615" s="12" t="e">
        <f>VLOOKUP(S615,部门!$A$2:$B$49,2,0)</f>
        <v>#N/A</v>
      </c>
      <c r="U615" s="12" t="s">
        <v>123</v>
      </c>
      <c r="V615" s="15">
        <v>400</v>
      </c>
      <c r="W615" s="12">
        <f>IF(LEFT(V615,1)="b",VLOOKUP(V615,固定资产!$B$2:$C$838,2,0),VLOOKUP(VALUE(V615),固定资产!$B$2:$C$838,2,0))</f>
        <v>403</v>
      </c>
      <c r="X615" s="12" t="s">
        <v>937</v>
      </c>
      <c r="Y615" s="12">
        <f>VLOOKUP(X615,供应商!$A$1:$B$1045,2,0)</f>
        <v>64447</v>
      </c>
      <c r="Z615" s="12"/>
      <c r="AA615" s="12"/>
      <c r="AB615" s="12"/>
      <c r="AC615" s="12"/>
      <c r="AD615" s="12"/>
    </row>
    <row r="616" spans="1:30" ht="14.25" x14ac:dyDescent="0.15">
      <c r="A616" s="12">
        <v>615</v>
      </c>
      <c r="B616" s="12">
        <v>0</v>
      </c>
      <c r="C616" s="12" t="s">
        <v>1733</v>
      </c>
      <c r="D616" s="12" t="s">
        <v>1734</v>
      </c>
      <c r="E616" s="12"/>
      <c r="F616" s="12" t="s">
        <v>1735</v>
      </c>
      <c r="G616">
        <v>11610</v>
      </c>
      <c r="H616" s="12" t="s">
        <v>2056</v>
      </c>
      <c r="I616" s="12">
        <f>VLOOKUP(H616,基础资料!$A$2:$C$46,3,0)</f>
        <v>12</v>
      </c>
      <c r="J616" s="12" t="s">
        <v>18</v>
      </c>
      <c r="K616" s="12">
        <f>VLOOKUP(MID(J616,4,12),基础资料!$A$2:$C$46,3,0)</f>
        <v>9</v>
      </c>
      <c r="L616" s="12" t="s">
        <v>57</v>
      </c>
      <c r="M616" s="12">
        <f>VLOOKUP(L616,基础资料!$B$2:$C$46,2,0)</f>
        <v>14</v>
      </c>
      <c r="N616" s="12" t="s">
        <v>1692</v>
      </c>
      <c r="O616" s="12">
        <f>VLOOKUP(LEFT(N616,2),基础资料!$B$2:$C$46,2,0)</f>
        <v>36</v>
      </c>
      <c r="P616" s="12" t="s">
        <v>19</v>
      </c>
      <c r="Q616" s="12">
        <f>VLOOKUP(LEFT(P616,2),基础资料!$B$2:$C$46,2,0)</f>
        <v>9</v>
      </c>
      <c r="R616" s="12"/>
      <c r="S616" s="18" t="s">
        <v>123</v>
      </c>
      <c r="T616" s="12" t="e">
        <f>VLOOKUP(S616,部门!$A$2:$B$49,2,0)</f>
        <v>#N/A</v>
      </c>
      <c r="U616" s="12" t="s">
        <v>451</v>
      </c>
      <c r="V616" s="15" t="s">
        <v>1736</v>
      </c>
      <c r="W616" s="12">
        <f>IF(LEFT(V616,1)="b",VLOOKUP(V616,固定资产!$B$2:$C$838,2,0),VLOOKUP(VALUE(V616),固定资产!$B$2:$C$838,2,0))</f>
        <v>701</v>
      </c>
      <c r="X616" s="12" t="s">
        <v>937</v>
      </c>
      <c r="Y616" s="12">
        <f>VLOOKUP(X616,供应商!$A$1:$B$1045,2,0)</f>
        <v>64447</v>
      </c>
      <c r="Z616" s="12"/>
      <c r="AA616" s="12"/>
      <c r="AB616" s="12"/>
      <c r="AC616" s="12"/>
      <c r="AD616" s="12" t="s">
        <v>1695</v>
      </c>
    </row>
    <row r="617" spans="1:30" ht="14.25" x14ac:dyDescent="0.15">
      <c r="A617" s="12">
        <v>616</v>
      </c>
      <c r="B617" s="12">
        <v>5.5</v>
      </c>
      <c r="C617" s="12" t="s">
        <v>1737</v>
      </c>
      <c r="D617" s="12" t="s">
        <v>1738</v>
      </c>
      <c r="E617" s="12"/>
      <c r="F617" s="12" t="s">
        <v>1739</v>
      </c>
      <c r="G617">
        <v>11610</v>
      </c>
      <c r="H617" s="12" t="s">
        <v>2056</v>
      </c>
      <c r="I617" s="12">
        <f>VLOOKUP(H617,基础资料!$A$2:$C$46,3,0)</f>
        <v>12</v>
      </c>
      <c r="J617" s="12" t="s">
        <v>18</v>
      </c>
      <c r="K617" s="12">
        <f>VLOOKUP(MID(J617,4,12),基础资料!$A$2:$C$46,3,0)</f>
        <v>9</v>
      </c>
      <c r="L617" s="12" t="s">
        <v>146</v>
      </c>
      <c r="M617" s="12">
        <f>VLOOKUP(L617,基础资料!$B$2:$C$46,2,0)</f>
        <v>43</v>
      </c>
      <c r="N617" s="12" t="s">
        <v>1692</v>
      </c>
      <c r="O617" s="12">
        <f>VLOOKUP(LEFT(N617,2),基础资料!$B$2:$C$46,2,0)</f>
        <v>36</v>
      </c>
      <c r="P617" s="12" t="s">
        <v>19</v>
      </c>
      <c r="Q617" s="12">
        <f>VLOOKUP(LEFT(P617,2),基础资料!$B$2:$C$46,2,0)</f>
        <v>9</v>
      </c>
      <c r="R617" s="12"/>
      <c r="S617" s="18" t="s">
        <v>123</v>
      </c>
      <c r="T617" s="12" t="e">
        <f>VLOOKUP(S617,部门!$A$2:$B$49,2,0)</f>
        <v>#N/A</v>
      </c>
      <c r="U617" s="12" t="s">
        <v>45</v>
      </c>
      <c r="V617" s="15">
        <v>430</v>
      </c>
      <c r="W617" s="12">
        <f>IF(LEFT(V617,1)="b",VLOOKUP(V617,固定资产!$B$2:$C$838,2,0),VLOOKUP(VALUE(V617),固定资产!$B$2:$C$838,2,0))</f>
        <v>433</v>
      </c>
      <c r="X617" s="12" t="s">
        <v>937</v>
      </c>
      <c r="Y617" s="12">
        <f>VLOOKUP(X617,供应商!$A$1:$B$1045,2,0)</f>
        <v>64447</v>
      </c>
      <c r="Z617" s="12" t="s">
        <v>937</v>
      </c>
      <c r="AA617" s="12"/>
      <c r="AB617" s="12"/>
      <c r="AC617" s="12"/>
      <c r="AD617" s="12" t="s">
        <v>1695</v>
      </c>
    </row>
    <row r="618" spans="1:30" ht="14.25" x14ac:dyDescent="0.15">
      <c r="A618" s="12">
        <v>617</v>
      </c>
      <c r="B618" s="12">
        <v>11</v>
      </c>
      <c r="C618" s="12" t="s">
        <v>1740</v>
      </c>
      <c r="D618" s="12" t="s">
        <v>1741</v>
      </c>
      <c r="E618" s="12"/>
      <c r="F618" s="12" t="s">
        <v>1710</v>
      </c>
      <c r="G618">
        <v>11610</v>
      </c>
      <c r="H618" s="12" t="s">
        <v>2056</v>
      </c>
      <c r="I618" s="12">
        <f>VLOOKUP(H618,基础资料!$A$2:$C$46,3,0)</f>
        <v>12</v>
      </c>
      <c r="J618" s="12" t="s">
        <v>18</v>
      </c>
      <c r="K618" s="12">
        <f>VLOOKUP(MID(J618,4,12),基础资料!$A$2:$C$46,3,0)</f>
        <v>9</v>
      </c>
      <c r="L618" s="12" t="s">
        <v>57</v>
      </c>
      <c r="M618" s="12">
        <f>VLOOKUP(L618,基础资料!$B$2:$C$46,2,0)</f>
        <v>14</v>
      </c>
      <c r="N618" s="12" t="s">
        <v>1692</v>
      </c>
      <c r="O618" s="12">
        <f>VLOOKUP(LEFT(N618,2),基础资料!$B$2:$C$46,2,0)</f>
        <v>36</v>
      </c>
      <c r="P618" s="12" t="s">
        <v>19</v>
      </c>
      <c r="Q618" s="12">
        <f>VLOOKUP(LEFT(P618,2),基础资料!$B$2:$C$46,2,0)</f>
        <v>9</v>
      </c>
      <c r="R618" s="12"/>
      <c r="S618" s="18" t="s">
        <v>123</v>
      </c>
      <c r="T618" s="12" t="e">
        <f>VLOOKUP(S618,部门!$A$2:$B$49,2,0)</f>
        <v>#N/A</v>
      </c>
      <c r="U618" s="12" t="s">
        <v>62</v>
      </c>
      <c r="V618" s="15">
        <v>442</v>
      </c>
      <c r="W618" s="12">
        <f>IF(LEFT(V618,1)="b",VLOOKUP(V618,固定资产!$B$2:$C$838,2,0),VLOOKUP(VALUE(V618),固定资产!$B$2:$C$838,2,0))</f>
        <v>446</v>
      </c>
      <c r="X618" s="12" t="s">
        <v>937</v>
      </c>
      <c r="Y618" s="12">
        <f>VLOOKUP(X618,供应商!$A$1:$B$1045,2,0)</f>
        <v>64447</v>
      </c>
      <c r="Z618" s="12" t="s">
        <v>937</v>
      </c>
      <c r="AA618" s="12"/>
      <c r="AB618" s="12"/>
      <c r="AC618" s="12"/>
      <c r="AD618" s="12" t="s">
        <v>1695</v>
      </c>
    </row>
    <row r="619" spans="1:30" ht="14.25" x14ac:dyDescent="0.15">
      <c r="A619" s="12">
        <v>618</v>
      </c>
      <c r="B619" s="12">
        <v>5.5</v>
      </c>
      <c r="C619" s="12" t="s">
        <v>1742</v>
      </c>
      <c r="D619" s="12" t="s">
        <v>1729</v>
      </c>
      <c r="E619" s="12"/>
      <c r="F619" s="12" t="s">
        <v>1743</v>
      </c>
      <c r="G619">
        <v>11610</v>
      </c>
      <c r="H619" s="12" t="s">
        <v>2056</v>
      </c>
      <c r="I619" s="12">
        <f>VLOOKUP(H619,基础资料!$A$2:$C$46,3,0)</f>
        <v>12</v>
      </c>
      <c r="J619" s="12" t="s">
        <v>18</v>
      </c>
      <c r="K619" s="12">
        <f>VLOOKUP(MID(J619,4,12),基础资料!$A$2:$C$46,3,0)</f>
        <v>9</v>
      </c>
      <c r="L619" s="12" t="s">
        <v>146</v>
      </c>
      <c r="M619" s="12">
        <f>VLOOKUP(L619,基础资料!$B$2:$C$46,2,0)</f>
        <v>43</v>
      </c>
      <c r="N619" s="12" t="s">
        <v>1692</v>
      </c>
      <c r="O619" s="12">
        <f>VLOOKUP(LEFT(N619,2),基础资料!$B$2:$C$46,2,0)</f>
        <v>36</v>
      </c>
      <c r="P619" s="12" t="s">
        <v>19</v>
      </c>
      <c r="Q619" s="12">
        <f>VLOOKUP(LEFT(P619,2),基础资料!$B$2:$C$46,2,0)</f>
        <v>9</v>
      </c>
      <c r="R619" s="12"/>
      <c r="S619" s="18" t="s">
        <v>123</v>
      </c>
      <c r="T619" s="12" t="e">
        <f>VLOOKUP(S619,部门!$A$2:$B$49,2,0)</f>
        <v>#N/A</v>
      </c>
      <c r="U619" s="12" t="s">
        <v>1059</v>
      </c>
      <c r="V619" s="15"/>
      <c r="W619" s="12" t="e">
        <f>IF(LEFT(V619,1)="b",VLOOKUP(V619,固定资产!$B$2:$C$838,2,0),VLOOKUP(VALUE(V619),固定资产!$B$2:$C$838,2,0))</f>
        <v>#N/A</v>
      </c>
      <c r="X619" s="12" t="s">
        <v>1744</v>
      </c>
      <c r="Y619" s="12" t="e">
        <f>VLOOKUP(X619,供应商!$A$1:$B$1045,2,0)</f>
        <v>#N/A</v>
      </c>
      <c r="Z619" s="12"/>
      <c r="AA619" s="12"/>
      <c r="AB619" s="12"/>
      <c r="AC619" s="12"/>
      <c r="AD619" s="12" t="s">
        <v>1695</v>
      </c>
    </row>
    <row r="620" spans="1:30" ht="14.25" x14ac:dyDescent="0.15">
      <c r="A620" s="12">
        <v>619</v>
      </c>
      <c r="B620" s="12">
        <v>0</v>
      </c>
      <c r="C620" s="12" t="s">
        <v>1745</v>
      </c>
      <c r="D620" s="12" t="s">
        <v>1747</v>
      </c>
      <c r="E620" s="12"/>
      <c r="F620" s="12" t="s">
        <v>1748</v>
      </c>
      <c r="G620">
        <v>11610</v>
      </c>
      <c r="H620" s="12" t="s">
        <v>2056</v>
      </c>
      <c r="I620" s="12">
        <f>VLOOKUP(H620,基础资料!$A$2:$C$46,3,0)</f>
        <v>12</v>
      </c>
      <c r="J620" s="12" t="s">
        <v>18</v>
      </c>
      <c r="K620" s="12">
        <f>VLOOKUP(MID(J620,4,12),基础资料!$A$2:$C$46,3,0)</f>
        <v>9</v>
      </c>
      <c r="L620" s="12" t="s">
        <v>57</v>
      </c>
      <c r="M620" s="12">
        <f>VLOOKUP(L620,基础资料!$B$2:$C$46,2,0)</f>
        <v>14</v>
      </c>
      <c r="N620" s="12" t="s">
        <v>1746</v>
      </c>
      <c r="O620" s="12">
        <f>VLOOKUP(LEFT(N620,2),基础资料!$B$2:$C$46,2,0)</f>
        <v>37</v>
      </c>
      <c r="P620" s="12" t="s">
        <v>19</v>
      </c>
      <c r="Q620" s="12">
        <f>VLOOKUP(LEFT(P620,2),基础资料!$B$2:$C$46,2,0)</f>
        <v>9</v>
      </c>
      <c r="R620" s="12"/>
      <c r="S620" s="18" t="s">
        <v>123</v>
      </c>
      <c r="T620" s="12" t="e">
        <f>VLOOKUP(S620,部门!$A$2:$B$49,2,0)</f>
        <v>#N/A</v>
      </c>
      <c r="U620" s="12" t="s">
        <v>62</v>
      </c>
      <c r="V620" s="15">
        <v>68</v>
      </c>
      <c r="W620" s="12">
        <f>IF(LEFT(V620,1)="b",VLOOKUP(V620,固定资产!$B$2:$C$838,2,0),VLOOKUP(VALUE(V620),固定资产!$B$2:$C$838,2,0))</f>
        <v>68</v>
      </c>
      <c r="X620" s="12" t="s">
        <v>60</v>
      </c>
      <c r="Y620" s="12">
        <f>VLOOKUP(X620,供应商!$A$1:$B$1045,2,0)</f>
        <v>13405</v>
      </c>
      <c r="Z620" s="12" t="s">
        <v>1749</v>
      </c>
      <c r="AA620" s="12"/>
      <c r="AB620" s="12"/>
      <c r="AC620" s="12"/>
      <c r="AD620" s="12" t="s">
        <v>1750</v>
      </c>
    </row>
    <row r="621" spans="1:30" ht="14.25" x14ac:dyDescent="0.15">
      <c r="A621" s="12">
        <v>620</v>
      </c>
      <c r="B621" s="12">
        <v>0</v>
      </c>
      <c r="C621" s="12" t="s">
        <v>1751</v>
      </c>
      <c r="D621" s="12" t="s">
        <v>1752</v>
      </c>
      <c r="E621" s="12"/>
      <c r="F621" s="12" t="s">
        <v>1753</v>
      </c>
      <c r="G621">
        <v>11610</v>
      </c>
      <c r="H621" s="12" t="s">
        <v>2056</v>
      </c>
      <c r="I621" s="12">
        <f>VLOOKUP(H621,基础资料!$A$2:$C$46,3,0)</f>
        <v>12</v>
      </c>
      <c r="J621" s="12" t="s">
        <v>18</v>
      </c>
      <c r="K621" s="12">
        <f>VLOOKUP(MID(J621,4,12),基础资料!$A$2:$C$46,3,0)</f>
        <v>9</v>
      </c>
      <c r="L621" s="12" t="s">
        <v>57</v>
      </c>
      <c r="M621" s="12">
        <f>VLOOKUP(L621,基础资料!$B$2:$C$46,2,0)</f>
        <v>14</v>
      </c>
      <c r="N621" s="12" t="s">
        <v>1746</v>
      </c>
      <c r="O621" s="12">
        <f>VLOOKUP(LEFT(N621,2),基础资料!$B$2:$C$46,2,0)</f>
        <v>37</v>
      </c>
      <c r="P621" s="12" t="s">
        <v>19</v>
      </c>
      <c r="Q621" s="12">
        <f>VLOOKUP(LEFT(P621,2),基础资料!$B$2:$C$46,2,0)</f>
        <v>9</v>
      </c>
      <c r="R621" s="12"/>
      <c r="S621" s="18" t="s">
        <v>123</v>
      </c>
      <c r="T621" s="12" t="e">
        <f>VLOOKUP(S621,部门!$A$2:$B$49,2,0)</f>
        <v>#N/A</v>
      </c>
      <c r="U621" s="12" t="s">
        <v>62</v>
      </c>
      <c r="V621" s="15">
        <v>206</v>
      </c>
      <c r="W621" s="12">
        <f>IF(LEFT(V621,1)="b",VLOOKUP(V621,固定资产!$B$2:$C$838,2,0),VLOOKUP(VALUE(V621),固定资产!$B$2:$C$838,2,0))</f>
        <v>207</v>
      </c>
      <c r="X621" s="12" t="s">
        <v>60</v>
      </c>
      <c r="Y621" s="12">
        <f>VLOOKUP(X621,供应商!$A$1:$B$1045,2,0)</f>
        <v>13405</v>
      </c>
      <c r="Z621" s="12" t="s">
        <v>1749</v>
      </c>
      <c r="AA621" s="12"/>
      <c r="AB621" s="12"/>
      <c r="AC621" s="12"/>
      <c r="AD621" s="12" t="s">
        <v>1750</v>
      </c>
    </row>
    <row r="622" spans="1:30" ht="14.25" x14ac:dyDescent="0.15">
      <c r="A622" s="12">
        <v>621</v>
      </c>
      <c r="B622" s="12">
        <v>0</v>
      </c>
      <c r="C622" s="12" t="s">
        <v>1754</v>
      </c>
      <c r="D622" s="12" t="s">
        <v>1755</v>
      </c>
      <c r="E622" s="12"/>
      <c r="F622" s="12">
        <v>0</v>
      </c>
      <c r="G622">
        <v>11610</v>
      </c>
      <c r="H622" s="12" t="s">
        <v>2056</v>
      </c>
      <c r="I622" s="12">
        <f>VLOOKUP(H622,基础资料!$A$2:$C$46,3,0)</f>
        <v>12</v>
      </c>
      <c r="J622" s="12" t="s">
        <v>18</v>
      </c>
      <c r="K622" s="12">
        <f>VLOOKUP(MID(J622,4,12),基础资料!$A$2:$C$46,3,0)</f>
        <v>9</v>
      </c>
      <c r="L622" s="12" t="s">
        <v>57</v>
      </c>
      <c r="M622" s="12">
        <f>VLOOKUP(L622,基础资料!$B$2:$C$46,2,0)</f>
        <v>14</v>
      </c>
      <c r="N622" s="12" t="s">
        <v>1746</v>
      </c>
      <c r="O622" s="12">
        <f>VLOOKUP(LEFT(N622,2),基础资料!$B$2:$C$46,2,0)</f>
        <v>37</v>
      </c>
      <c r="P622" s="12" t="s">
        <v>19</v>
      </c>
      <c r="Q622" s="12">
        <f>VLOOKUP(LEFT(P622,2),基础资料!$B$2:$C$46,2,0)</f>
        <v>9</v>
      </c>
      <c r="R622" s="12"/>
      <c r="S622" s="18" t="s">
        <v>123</v>
      </c>
      <c r="T622" s="12" t="e">
        <f>VLOOKUP(S622,部门!$A$2:$B$49,2,0)</f>
        <v>#N/A</v>
      </c>
      <c r="U622" s="12" t="s">
        <v>62</v>
      </c>
      <c r="V622" s="15" t="s">
        <v>1757</v>
      </c>
      <c r="W622" s="12">
        <f>IF(LEFT(V622,1)="b",VLOOKUP(V622,固定资产!$B$2:$C$838,2,0),VLOOKUP(VALUE(V622),固定资产!$B$2:$C$838,2,0))</f>
        <v>69</v>
      </c>
      <c r="X622" s="12" t="s">
        <v>60</v>
      </c>
      <c r="Y622" s="12">
        <f>VLOOKUP(X622,供应商!$A$1:$B$1045,2,0)</f>
        <v>13405</v>
      </c>
      <c r="Z622" s="12"/>
      <c r="AA622" s="12"/>
      <c r="AB622" s="12"/>
      <c r="AC622" s="12"/>
      <c r="AD622" s="12" t="s">
        <v>1756</v>
      </c>
    </row>
    <row r="623" spans="1:30" ht="14.25" x14ac:dyDescent="0.15">
      <c r="A623" s="12">
        <v>622</v>
      </c>
      <c r="B623" s="12">
        <v>0</v>
      </c>
      <c r="C623" s="12" t="s">
        <v>1758</v>
      </c>
      <c r="D623" s="12" t="s">
        <v>1755</v>
      </c>
      <c r="E623" s="12"/>
      <c r="F623" s="12">
        <v>0</v>
      </c>
      <c r="G623">
        <v>11610</v>
      </c>
      <c r="H623" s="12" t="s">
        <v>2056</v>
      </c>
      <c r="I623" s="12">
        <f>VLOOKUP(H623,基础资料!$A$2:$C$46,3,0)</f>
        <v>12</v>
      </c>
      <c r="J623" s="12" t="s">
        <v>18</v>
      </c>
      <c r="K623" s="12">
        <f>VLOOKUP(MID(J623,4,12),基础资料!$A$2:$C$46,3,0)</f>
        <v>9</v>
      </c>
      <c r="L623" s="12" t="s">
        <v>57</v>
      </c>
      <c r="M623" s="12">
        <f>VLOOKUP(L623,基础资料!$B$2:$C$46,2,0)</f>
        <v>14</v>
      </c>
      <c r="N623" s="12" t="s">
        <v>1746</v>
      </c>
      <c r="O623" s="12">
        <f>VLOOKUP(LEFT(N623,2),基础资料!$B$2:$C$46,2,0)</f>
        <v>37</v>
      </c>
      <c r="P623" s="12" t="s">
        <v>19</v>
      </c>
      <c r="Q623" s="12">
        <f>VLOOKUP(LEFT(P623,2),基础资料!$B$2:$C$46,2,0)</f>
        <v>9</v>
      </c>
      <c r="R623" s="12"/>
      <c r="S623" s="18" t="s">
        <v>123</v>
      </c>
      <c r="T623" s="12" t="e">
        <f>VLOOKUP(S623,部门!$A$2:$B$49,2,0)</f>
        <v>#N/A</v>
      </c>
      <c r="U623" s="12" t="s">
        <v>62</v>
      </c>
      <c r="V623" s="15">
        <v>207</v>
      </c>
      <c r="W623" s="12">
        <f>IF(LEFT(V623,1)="b",VLOOKUP(V623,固定资产!$B$2:$C$838,2,0),VLOOKUP(VALUE(V623),固定资产!$B$2:$C$838,2,0))</f>
        <v>208</v>
      </c>
      <c r="X623" s="12" t="s">
        <v>60</v>
      </c>
      <c r="Y623" s="12">
        <f>VLOOKUP(X623,供应商!$A$1:$B$1045,2,0)</f>
        <v>13405</v>
      </c>
      <c r="Z623" s="12"/>
      <c r="AA623" s="12"/>
      <c r="AB623" s="12"/>
      <c r="AC623" s="12"/>
      <c r="AD623" s="12" t="s">
        <v>1756</v>
      </c>
    </row>
    <row r="624" spans="1:30" ht="14.25" x14ac:dyDescent="0.15">
      <c r="A624" s="12">
        <v>623</v>
      </c>
      <c r="B624" s="12">
        <v>0</v>
      </c>
      <c r="C624" s="12" t="s">
        <v>1759</v>
      </c>
      <c r="D624" s="12" t="s">
        <v>1755</v>
      </c>
      <c r="E624" s="12"/>
      <c r="F624" s="12">
        <v>0</v>
      </c>
      <c r="G624">
        <v>11610</v>
      </c>
      <c r="H624" s="12" t="s">
        <v>2056</v>
      </c>
      <c r="I624" s="12">
        <f>VLOOKUP(H624,基础资料!$A$2:$C$46,3,0)</f>
        <v>12</v>
      </c>
      <c r="J624" s="12" t="s">
        <v>18</v>
      </c>
      <c r="K624" s="12">
        <f>VLOOKUP(MID(J624,4,12),基础资料!$A$2:$C$46,3,0)</f>
        <v>9</v>
      </c>
      <c r="L624" s="12" t="s">
        <v>57</v>
      </c>
      <c r="M624" s="12">
        <f>VLOOKUP(L624,基础资料!$B$2:$C$46,2,0)</f>
        <v>14</v>
      </c>
      <c r="N624" s="12" t="s">
        <v>1746</v>
      </c>
      <c r="O624" s="12">
        <f>VLOOKUP(LEFT(N624,2),基础资料!$B$2:$C$46,2,0)</f>
        <v>37</v>
      </c>
      <c r="P624" s="12" t="s">
        <v>19</v>
      </c>
      <c r="Q624" s="12">
        <f>VLOOKUP(LEFT(P624,2),基础资料!$B$2:$C$46,2,0)</f>
        <v>9</v>
      </c>
      <c r="R624" s="12"/>
      <c r="S624" s="18" t="s">
        <v>123</v>
      </c>
      <c r="T624" s="12" t="e">
        <f>VLOOKUP(S624,部门!$A$2:$B$49,2,0)</f>
        <v>#N/A</v>
      </c>
      <c r="U624" s="12" t="s">
        <v>62</v>
      </c>
      <c r="V624" s="15">
        <v>288</v>
      </c>
      <c r="W624" s="12">
        <f>IF(LEFT(V624,1)="b",VLOOKUP(V624,固定资产!$B$2:$C$838,2,0),VLOOKUP(VALUE(V624),固定资产!$B$2:$C$838,2,0))</f>
        <v>290</v>
      </c>
      <c r="X624" s="12" t="s">
        <v>60</v>
      </c>
      <c r="Y624" s="12">
        <f>VLOOKUP(X624,供应商!$A$1:$B$1045,2,0)</f>
        <v>13405</v>
      </c>
      <c r="Z624" s="12"/>
      <c r="AA624" s="12"/>
      <c r="AB624" s="12"/>
      <c r="AC624" s="12"/>
      <c r="AD624" s="12" t="s">
        <v>1756</v>
      </c>
    </row>
    <row r="625" spans="1:30" ht="14.25" x14ac:dyDescent="0.15">
      <c r="A625" s="12">
        <v>624</v>
      </c>
      <c r="B625" s="12">
        <v>0</v>
      </c>
      <c r="C625" s="12" t="s">
        <v>1760</v>
      </c>
      <c r="D625" s="12" t="s">
        <v>1761</v>
      </c>
      <c r="E625" s="12"/>
      <c r="F625" s="12" t="s">
        <v>1762</v>
      </c>
      <c r="G625">
        <v>11610</v>
      </c>
      <c r="H625" s="12" t="s">
        <v>2056</v>
      </c>
      <c r="I625" s="12">
        <f>VLOOKUP(H625,基础资料!$A$2:$C$46,3,0)</f>
        <v>12</v>
      </c>
      <c r="J625" s="12" t="s">
        <v>18</v>
      </c>
      <c r="K625" s="12">
        <f>VLOOKUP(MID(J625,4,12),基础资料!$A$2:$C$46,3,0)</f>
        <v>9</v>
      </c>
      <c r="L625" s="12" t="s">
        <v>20</v>
      </c>
      <c r="M625" s="12">
        <f>VLOOKUP(L625,基础资料!$B$2:$C$46,2,0)</f>
        <v>15</v>
      </c>
      <c r="N625" s="12" t="s">
        <v>1746</v>
      </c>
      <c r="O625" s="12">
        <f>VLOOKUP(LEFT(N625,2),基础资料!$B$2:$C$46,2,0)</f>
        <v>37</v>
      </c>
      <c r="P625" s="12" t="s">
        <v>19</v>
      </c>
      <c r="Q625" s="12">
        <f>VLOOKUP(LEFT(P625,2),基础资料!$B$2:$C$46,2,0)</f>
        <v>9</v>
      </c>
      <c r="R625" s="12"/>
      <c r="S625" s="18" t="s">
        <v>123</v>
      </c>
      <c r="T625" s="12" t="e">
        <f>VLOOKUP(S625,部门!$A$2:$B$49,2,0)</f>
        <v>#N/A</v>
      </c>
      <c r="U625" s="12" t="s">
        <v>62</v>
      </c>
      <c r="V625" s="15"/>
      <c r="W625" s="12" t="e">
        <f>IF(LEFT(V625,1)="b",VLOOKUP(V625,固定资产!$B$2:$C$838,2,0),VLOOKUP(VALUE(V625),固定资产!$B$2:$C$838,2,0))</f>
        <v>#N/A</v>
      </c>
      <c r="X625" s="12"/>
      <c r="Y625" s="12" t="e">
        <f>VLOOKUP(X625,供应商!$A$1:$B$1045,2,0)</f>
        <v>#N/A</v>
      </c>
      <c r="Z625" s="12" t="s">
        <v>149</v>
      </c>
      <c r="AA625" s="12"/>
      <c r="AB625" s="12"/>
      <c r="AC625" s="12"/>
      <c r="AD625" s="12" t="s">
        <v>1763</v>
      </c>
    </row>
    <row r="626" spans="1:30" ht="14.25" x14ac:dyDescent="0.15">
      <c r="A626" s="12">
        <v>625</v>
      </c>
      <c r="B626" s="12">
        <v>0</v>
      </c>
      <c r="C626" s="12" t="s">
        <v>1764</v>
      </c>
      <c r="D626" s="12" t="s">
        <v>1761</v>
      </c>
      <c r="E626" s="12"/>
      <c r="F626" s="12" t="s">
        <v>1762</v>
      </c>
      <c r="G626">
        <v>11610</v>
      </c>
      <c r="H626" s="12" t="s">
        <v>2056</v>
      </c>
      <c r="I626" s="12">
        <f>VLOOKUP(H626,基础资料!$A$2:$C$46,3,0)</f>
        <v>12</v>
      </c>
      <c r="J626" s="12" t="s">
        <v>18</v>
      </c>
      <c r="K626" s="12">
        <f>VLOOKUP(MID(J626,4,12),基础资料!$A$2:$C$46,3,0)</f>
        <v>9</v>
      </c>
      <c r="L626" s="12" t="s">
        <v>20</v>
      </c>
      <c r="M626" s="12">
        <f>VLOOKUP(L626,基础资料!$B$2:$C$46,2,0)</f>
        <v>15</v>
      </c>
      <c r="N626" s="12" t="s">
        <v>1746</v>
      </c>
      <c r="O626" s="12">
        <f>VLOOKUP(LEFT(N626,2),基础资料!$B$2:$C$46,2,0)</f>
        <v>37</v>
      </c>
      <c r="P626" s="12" t="s">
        <v>19</v>
      </c>
      <c r="Q626" s="12">
        <f>VLOOKUP(LEFT(P626,2),基础资料!$B$2:$C$46,2,0)</f>
        <v>9</v>
      </c>
      <c r="R626" s="12"/>
      <c r="S626" s="18" t="s">
        <v>123</v>
      </c>
      <c r="T626" s="12" t="e">
        <f>VLOOKUP(S626,部门!$A$2:$B$49,2,0)</f>
        <v>#N/A</v>
      </c>
      <c r="U626" s="12" t="s">
        <v>62</v>
      </c>
      <c r="V626" s="15"/>
      <c r="W626" s="12" t="e">
        <f>IF(LEFT(V626,1)="b",VLOOKUP(V626,固定资产!$B$2:$C$838,2,0),VLOOKUP(VALUE(V626),固定资产!$B$2:$C$838,2,0))</f>
        <v>#N/A</v>
      </c>
      <c r="X626" s="12"/>
      <c r="Y626" s="12" t="e">
        <f>VLOOKUP(X626,供应商!$A$1:$B$1045,2,0)</f>
        <v>#N/A</v>
      </c>
      <c r="Z626" s="12" t="s">
        <v>149</v>
      </c>
      <c r="AA626" s="12"/>
      <c r="AB626" s="12"/>
      <c r="AC626" s="12"/>
      <c r="AD626" s="12" t="s">
        <v>1763</v>
      </c>
    </row>
    <row r="627" spans="1:30" ht="14.25" x14ac:dyDescent="0.15">
      <c r="A627" s="12">
        <v>626</v>
      </c>
      <c r="B627" s="12">
        <v>0</v>
      </c>
      <c r="C627" s="12" t="s">
        <v>1765</v>
      </c>
      <c r="D627" s="12" t="s">
        <v>1766</v>
      </c>
      <c r="E627" s="12"/>
      <c r="F627" s="12" t="s">
        <v>1767</v>
      </c>
      <c r="G627">
        <v>11610</v>
      </c>
      <c r="H627" s="12" t="s">
        <v>2056</v>
      </c>
      <c r="I627" s="12">
        <f>VLOOKUP(H627,基础资料!$A$2:$C$46,3,0)</f>
        <v>12</v>
      </c>
      <c r="J627" s="12" t="s">
        <v>18</v>
      </c>
      <c r="K627" s="12">
        <f>VLOOKUP(MID(J627,4,12),基础资料!$A$2:$C$46,3,0)</f>
        <v>9</v>
      </c>
      <c r="L627" s="12" t="s">
        <v>20</v>
      </c>
      <c r="M627" s="12">
        <f>VLOOKUP(L627,基础资料!$B$2:$C$46,2,0)</f>
        <v>15</v>
      </c>
      <c r="N627" s="12" t="s">
        <v>1746</v>
      </c>
      <c r="O627" s="12">
        <f>VLOOKUP(LEFT(N627,2),基础资料!$B$2:$C$46,2,0)</f>
        <v>37</v>
      </c>
      <c r="P627" s="12" t="s">
        <v>19</v>
      </c>
      <c r="Q627" s="12">
        <f>VLOOKUP(LEFT(P627,2),基础资料!$B$2:$C$46,2,0)</f>
        <v>9</v>
      </c>
      <c r="R627" s="12"/>
      <c r="S627" s="18" t="s">
        <v>123</v>
      </c>
      <c r="T627" s="12" t="e">
        <f>VLOOKUP(S627,部门!$A$2:$B$49,2,0)</f>
        <v>#N/A</v>
      </c>
      <c r="U627" s="12" t="s">
        <v>62</v>
      </c>
      <c r="V627" s="15"/>
      <c r="W627" s="12" t="e">
        <f>IF(LEFT(V627,1)="b",VLOOKUP(V627,固定资产!$B$2:$C$838,2,0),VLOOKUP(VALUE(V627),固定资产!$B$2:$C$838,2,0))</f>
        <v>#N/A</v>
      </c>
      <c r="X627" s="12" t="s">
        <v>1702</v>
      </c>
      <c r="Y627" s="12">
        <f>VLOOKUP(X627,供应商!$A$1:$B$1045,2,0)</f>
        <v>64089</v>
      </c>
      <c r="Z627" s="12" t="s">
        <v>1768</v>
      </c>
      <c r="AA627" s="12"/>
      <c r="AB627" s="12"/>
      <c r="AC627" s="12"/>
      <c r="AD627" s="12" t="s">
        <v>1769</v>
      </c>
    </row>
    <row r="628" spans="1:30" ht="14.25" x14ac:dyDescent="0.15">
      <c r="A628" s="12">
        <v>627</v>
      </c>
      <c r="B628" s="12">
        <v>0</v>
      </c>
      <c r="C628" s="12" t="s">
        <v>1770</v>
      </c>
      <c r="D628" s="12" t="s">
        <v>1766</v>
      </c>
      <c r="E628" s="12"/>
      <c r="F628" s="12" t="s">
        <v>1771</v>
      </c>
      <c r="G628">
        <v>11610</v>
      </c>
      <c r="H628" s="12" t="s">
        <v>2056</v>
      </c>
      <c r="I628" s="12">
        <f>VLOOKUP(H628,基础资料!$A$2:$C$46,3,0)</f>
        <v>12</v>
      </c>
      <c r="J628" s="12" t="s">
        <v>18</v>
      </c>
      <c r="K628" s="12">
        <f>VLOOKUP(MID(J628,4,12),基础资料!$A$2:$C$46,3,0)</f>
        <v>9</v>
      </c>
      <c r="L628" s="12" t="s">
        <v>20</v>
      </c>
      <c r="M628" s="12">
        <f>VLOOKUP(L628,基础资料!$B$2:$C$46,2,0)</f>
        <v>15</v>
      </c>
      <c r="N628" s="12" t="s">
        <v>1746</v>
      </c>
      <c r="O628" s="12">
        <f>VLOOKUP(LEFT(N628,2),基础资料!$B$2:$C$46,2,0)</f>
        <v>37</v>
      </c>
      <c r="P628" s="12" t="s">
        <v>19</v>
      </c>
      <c r="Q628" s="12">
        <f>VLOOKUP(LEFT(P628,2),基础资料!$B$2:$C$46,2,0)</f>
        <v>9</v>
      </c>
      <c r="R628" s="12"/>
      <c r="S628" s="18" t="s">
        <v>123</v>
      </c>
      <c r="T628" s="12" t="e">
        <f>VLOOKUP(S628,部门!$A$2:$B$49,2,0)</f>
        <v>#N/A</v>
      </c>
      <c r="U628" s="12" t="s">
        <v>62</v>
      </c>
      <c r="V628" s="15"/>
      <c r="W628" s="12" t="e">
        <f>IF(LEFT(V628,1)="b",VLOOKUP(V628,固定资产!$B$2:$C$838,2,0),VLOOKUP(VALUE(V628),固定资产!$B$2:$C$838,2,0))</f>
        <v>#N/A</v>
      </c>
      <c r="X628" s="12"/>
      <c r="Y628" s="12" t="e">
        <f>VLOOKUP(X628,供应商!$A$1:$B$1045,2,0)</f>
        <v>#N/A</v>
      </c>
      <c r="Z628" s="12" t="s">
        <v>1772</v>
      </c>
      <c r="AA628" s="12"/>
      <c r="AB628" s="12"/>
      <c r="AC628" s="12"/>
      <c r="AD628" s="12" t="s">
        <v>1769</v>
      </c>
    </row>
    <row r="629" spans="1:30" ht="14.25" x14ac:dyDescent="0.15">
      <c r="A629" s="12">
        <v>628</v>
      </c>
      <c r="B629" s="12">
        <v>0</v>
      </c>
      <c r="C629" s="12" t="s">
        <v>1773</v>
      </c>
      <c r="D629" s="12" t="s">
        <v>1766</v>
      </c>
      <c r="E629" s="12"/>
      <c r="F629" s="12" t="s">
        <v>1774</v>
      </c>
      <c r="G629">
        <v>11610</v>
      </c>
      <c r="H629" s="12" t="s">
        <v>2056</v>
      </c>
      <c r="I629" s="12">
        <f>VLOOKUP(H629,基础资料!$A$2:$C$46,3,0)</f>
        <v>12</v>
      </c>
      <c r="J629" s="12" t="s">
        <v>18</v>
      </c>
      <c r="K629" s="12">
        <f>VLOOKUP(MID(J629,4,12),基础资料!$A$2:$C$46,3,0)</f>
        <v>9</v>
      </c>
      <c r="L629" s="12" t="s">
        <v>20</v>
      </c>
      <c r="M629" s="12">
        <f>VLOOKUP(L629,基础资料!$B$2:$C$46,2,0)</f>
        <v>15</v>
      </c>
      <c r="N629" s="12" t="s">
        <v>1746</v>
      </c>
      <c r="O629" s="12">
        <f>VLOOKUP(LEFT(N629,2),基础资料!$B$2:$C$46,2,0)</f>
        <v>37</v>
      </c>
      <c r="P629" s="12" t="s">
        <v>19</v>
      </c>
      <c r="Q629" s="12">
        <f>VLOOKUP(LEFT(P629,2),基础资料!$B$2:$C$46,2,0)</f>
        <v>9</v>
      </c>
      <c r="R629" s="12"/>
      <c r="S629" s="18" t="s">
        <v>123</v>
      </c>
      <c r="T629" s="12" t="e">
        <f>VLOOKUP(S629,部门!$A$2:$B$49,2,0)</f>
        <v>#N/A</v>
      </c>
      <c r="U629" s="12" t="s">
        <v>62</v>
      </c>
      <c r="V629" s="15">
        <v>382</v>
      </c>
      <c r="W629" s="12">
        <f>IF(LEFT(V629,1)="b",VLOOKUP(V629,固定资产!$B$2:$C$838,2,0),VLOOKUP(VALUE(V629),固定资产!$B$2:$C$838,2,0))</f>
        <v>384</v>
      </c>
      <c r="X629" s="12" t="s">
        <v>1702</v>
      </c>
      <c r="Y629" s="12">
        <f>VLOOKUP(X629,供应商!$A$1:$B$1045,2,0)</f>
        <v>64089</v>
      </c>
      <c r="Z629" s="12" t="s">
        <v>1768</v>
      </c>
      <c r="AA629" s="12"/>
      <c r="AB629" s="12"/>
      <c r="AC629" s="12"/>
      <c r="AD629" s="12" t="s">
        <v>1769</v>
      </c>
    </row>
    <row r="630" spans="1:30" ht="14.25" x14ac:dyDescent="0.15">
      <c r="A630" s="12">
        <v>629</v>
      </c>
      <c r="B630" s="12">
        <v>0</v>
      </c>
      <c r="C630" s="12" t="s">
        <v>1775</v>
      </c>
      <c r="D630" s="12" t="s">
        <v>1766</v>
      </c>
      <c r="E630" s="12"/>
      <c r="F630" s="12" t="s">
        <v>1776</v>
      </c>
      <c r="G630">
        <v>11610</v>
      </c>
      <c r="H630" s="12" t="s">
        <v>2056</v>
      </c>
      <c r="I630" s="12">
        <f>VLOOKUP(H630,基础资料!$A$2:$C$46,3,0)</f>
        <v>12</v>
      </c>
      <c r="J630" s="12" t="s">
        <v>18</v>
      </c>
      <c r="K630" s="12">
        <f>VLOOKUP(MID(J630,4,12),基础资料!$A$2:$C$46,3,0)</f>
        <v>9</v>
      </c>
      <c r="L630" s="12" t="s">
        <v>20</v>
      </c>
      <c r="M630" s="12">
        <f>VLOOKUP(L630,基础资料!$B$2:$C$46,2,0)</f>
        <v>15</v>
      </c>
      <c r="N630" s="12" t="s">
        <v>1746</v>
      </c>
      <c r="O630" s="12">
        <f>VLOOKUP(LEFT(N630,2),基础资料!$B$2:$C$46,2,0)</f>
        <v>37</v>
      </c>
      <c r="P630" s="12" t="s">
        <v>19</v>
      </c>
      <c r="Q630" s="12">
        <f>VLOOKUP(LEFT(P630,2),基础资料!$B$2:$C$46,2,0)</f>
        <v>9</v>
      </c>
      <c r="R630" s="12"/>
      <c r="S630" s="18" t="s">
        <v>123</v>
      </c>
      <c r="T630" s="12" t="e">
        <f>VLOOKUP(S630,部门!$A$2:$B$49,2,0)</f>
        <v>#N/A</v>
      </c>
      <c r="U630" s="12" t="s">
        <v>62</v>
      </c>
      <c r="V630" s="15" t="s">
        <v>1777</v>
      </c>
      <c r="W630" s="12">
        <f>IF(LEFT(V630,1)="b",VLOOKUP(V630,固定资产!$B$2:$C$838,2,0),VLOOKUP(VALUE(V630),固定资产!$B$2:$C$838,2,0))</f>
        <v>443</v>
      </c>
      <c r="X630" s="12" t="s">
        <v>1702</v>
      </c>
      <c r="Y630" s="12">
        <f>VLOOKUP(X630,供应商!$A$1:$B$1045,2,0)</f>
        <v>64089</v>
      </c>
      <c r="Z630" s="12" t="s">
        <v>1768</v>
      </c>
      <c r="AA630" s="12"/>
      <c r="AB630" s="12"/>
      <c r="AC630" s="12"/>
      <c r="AD630" s="12" t="s">
        <v>1769</v>
      </c>
    </row>
    <row r="631" spans="1:30" ht="14.25" x14ac:dyDescent="0.15">
      <c r="A631" s="12">
        <v>630</v>
      </c>
      <c r="B631" s="12">
        <v>0</v>
      </c>
      <c r="C631" s="12" t="s">
        <v>1778</v>
      </c>
      <c r="D631" s="12" t="s">
        <v>1766</v>
      </c>
      <c r="E631" s="12"/>
      <c r="F631" s="12" t="s">
        <v>1779</v>
      </c>
      <c r="G631">
        <v>11610</v>
      </c>
      <c r="H631" s="12" t="s">
        <v>2056</v>
      </c>
      <c r="I631" s="12">
        <f>VLOOKUP(H631,基础资料!$A$2:$C$46,3,0)</f>
        <v>12</v>
      </c>
      <c r="J631" s="12" t="s">
        <v>18</v>
      </c>
      <c r="K631" s="12">
        <f>VLOOKUP(MID(J631,4,12),基础资料!$A$2:$C$46,3,0)</f>
        <v>9</v>
      </c>
      <c r="L631" s="12" t="s">
        <v>20</v>
      </c>
      <c r="M631" s="12">
        <f>VLOOKUP(L631,基础资料!$B$2:$C$46,2,0)</f>
        <v>15</v>
      </c>
      <c r="N631" s="12" t="s">
        <v>1746</v>
      </c>
      <c r="O631" s="12">
        <f>VLOOKUP(LEFT(N631,2),基础资料!$B$2:$C$46,2,0)</f>
        <v>37</v>
      </c>
      <c r="P631" s="12" t="s">
        <v>19</v>
      </c>
      <c r="Q631" s="12">
        <f>VLOOKUP(LEFT(P631,2),基础资料!$B$2:$C$46,2,0)</f>
        <v>9</v>
      </c>
      <c r="R631" s="12"/>
      <c r="S631" s="18" t="s">
        <v>123</v>
      </c>
      <c r="T631" s="12" t="e">
        <f>VLOOKUP(S631,部门!$A$2:$B$49,2,0)</f>
        <v>#N/A</v>
      </c>
      <c r="U631" s="12" t="s">
        <v>120</v>
      </c>
      <c r="V631" s="15"/>
      <c r="W631" s="12" t="e">
        <f>IF(LEFT(V631,1)="b",VLOOKUP(V631,固定资产!$B$2:$C$838,2,0),VLOOKUP(VALUE(V631),固定资产!$B$2:$C$838,2,0))</f>
        <v>#N/A</v>
      </c>
      <c r="X631" s="12"/>
      <c r="Y631" s="12" t="e">
        <f>VLOOKUP(X631,供应商!$A$1:$B$1045,2,0)</f>
        <v>#N/A</v>
      </c>
      <c r="Z631" s="12" t="s">
        <v>1780</v>
      </c>
      <c r="AA631" s="12"/>
      <c r="AB631" s="12"/>
      <c r="AC631" s="12"/>
      <c r="AD631" s="12" t="s">
        <v>1769</v>
      </c>
    </row>
    <row r="632" spans="1:30" ht="14.25" x14ac:dyDescent="0.15">
      <c r="A632" s="12">
        <v>631</v>
      </c>
      <c r="B632" s="12">
        <v>0</v>
      </c>
      <c r="C632" s="12" t="s">
        <v>1781</v>
      </c>
      <c r="D632" s="12" t="s">
        <v>1766</v>
      </c>
      <c r="E632" s="12"/>
      <c r="F632" s="12" t="s">
        <v>1782</v>
      </c>
      <c r="G632">
        <v>11610</v>
      </c>
      <c r="H632" s="12" t="s">
        <v>2056</v>
      </c>
      <c r="I632" s="12">
        <f>VLOOKUP(H632,基础资料!$A$2:$C$46,3,0)</f>
        <v>12</v>
      </c>
      <c r="J632" s="12" t="s">
        <v>18</v>
      </c>
      <c r="K632" s="12">
        <f>VLOOKUP(MID(J632,4,12),基础资料!$A$2:$C$46,3,0)</f>
        <v>9</v>
      </c>
      <c r="L632" s="12" t="s">
        <v>20</v>
      </c>
      <c r="M632" s="12">
        <f>VLOOKUP(L632,基础资料!$B$2:$C$46,2,0)</f>
        <v>15</v>
      </c>
      <c r="N632" s="12" t="s">
        <v>1746</v>
      </c>
      <c r="O632" s="12">
        <f>VLOOKUP(LEFT(N632,2),基础资料!$B$2:$C$46,2,0)</f>
        <v>37</v>
      </c>
      <c r="P632" s="12" t="s">
        <v>19</v>
      </c>
      <c r="Q632" s="12">
        <f>VLOOKUP(LEFT(P632,2),基础资料!$B$2:$C$46,2,0)</f>
        <v>9</v>
      </c>
      <c r="R632" s="12"/>
      <c r="S632" s="18" t="s">
        <v>123</v>
      </c>
      <c r="T632" s="12" t="e">
        <f>VLOOKUP(S632,部门!$A$2:$B$49,2,0)</f>
        <v>#N/A</v>
      </c>
      <c r="U632" s="12" t="s">
        <v>840</v>
      </c>
      <c r="V632" s="15">
        <v>175</v>
      </c>
      <c r="W632" s="12">
        <f>IF(LEFT(V632,1)="b",VLOOKUP(V632,固定资产!$B$2:$C$838,2,0),VLOOKUP(VALUE(V632),固定资产!$B$2:$C$838,2,0))</f>
        <v>176</v>
      </c>
      <c r="X632" s="12" t="s">
        <v>60</v>
      </c>
      <c r="Y632" s="12">
        <f>VLOOKUP(X632,供应商!$A$1:$B$1045,2,0)</f>
        <v>13405</v>
      </c>
      <c r="Z632" s="12" t="s">
        <v>1780</v>
      </c>
      <c r="AA632" s="12"/>
      <c r="AB632" s="12"/>
      <c r="AC632" s="12"/>
      <c r="AD632" s="12" t="s">
        <v>1769</v>
      </c>
    </row>
    <row r="633" spans="1:30" ht="14.25" x14ac:dyDescent="0.15">
      <c r="A633" s="12">
        <v>632</v>
      </c>
      <c r="B633" s="12">
        <v>0</v>
      </c>
      <c r="C633" s="12" t="s">
        <v>1783</v>
      </c>
      <c r="D633" s="12" t="s">
        <v>1766</v>
      </c>
      <c r="E633" s="12"/>
      <c r="F633" s="12" t="s">
        <v>1784</v>
      </c>
      <c r="G633">
        <v>11610</v>
      </c>
      <c r="H633" s="12" t="s">
        <v>2056</v>
      </c>
      <c r="I633" s="12">
        <f>VLOOKUP(H633,基础资料!$A$2:$C$46,3,0)</f>
        <v>12</v>
      </c>
      <c r="J633" s="12" t="s">
        <v>18</v>
      </c>
      <c r="K633" s="12">
        <f>VLOOKUP(MID(J633,4,12),基础资料!$A$2:$C$46,3,0)</f>
        <v>9</v>
      </c>
      <c r="L633" s="12" t="s">
        <v>20</v>
      </c>
      <c r="M633" s="12">
        <f>VLOOKUP(L633,基础资料!$B$2:$C$46,2,0)</f>
        <v>15</v>
      </c>
      <c r="N633" s="12" t="s">
        <v>1746</v>
      </c>
      <c r="O633" s="12">
        <f>VLOOKUP(LEFT(N633,2),基础资料!$B$2:$C$46,2,0)</f>
        <v>37</v>
      </c>
      <c r="P633" s="12" t="s">
        <v>19</v>
      </c>
      <c r="Q633" s="12">
        <f>VLOOKUP(LEFT(P633,2),基础资料!$B$2:$C$46,2,0)</f>
        <v>9</v>
      </c>
      <c r="R633" s="12"/>
      <c r="S633" s="18" t="s">
        <v>123</v>
      </c>
      <c r="T633" s="12" t="e">
        <f>VLOOKUP(S633,部门!$A$2:$B$49,2,0)</f>
        <v>#N/A</v>
      </c>
      <c r="U633" s="12" t="s">
        <v>840</v>
      </c>
      <c r="V633" s="15">
        <v>163</v>
      </c>
      <c r="W633" s="12">
        <f>IF(LEFT(V633,1)="b",VLOOKUP(V633,固定资产!$B$2:$C$838,2,0),VLOOKUP(VALUE(V633),固定资产!$B$2:$C$838,2,0))</f>
        <v>164</v>
      </c>
      <c r="X633" s="12" t="s">
        <v>1526</v>
      </c>
      <c r="Y633" s="12">
        <f>VLOOKUP(X633,供应商!$A$1:$B$1045,2,0)</f>
        <v>56219</v>
      </c>
      <c r="Z633" s="12" t="s">
        <v>1785</v>
      </c>
      <c r="AA633" s="12"/>
      <c r="AB633" s="12"/>
      <c r="AC633" s="12"/>
      <c r="AD633" s="12" t="s">
        <v>1769</v>
      </c>
    </row>
    <row r="634" spans="1:30" ht="14.25" x14ac:dyDescent="0.15">
      <c r="A634" s="12">
        <v>633</v>
      </c>
      <c r="B634" s="12">
        <v>0</v>
      </c>
      <c r="C634" s="12" t="s">
        <v>1786</v>
      </c>
      <c r="D634" s="12" t="s">
        <v>1766</v>
      </c>
      <c r="E634" s="12"/>
      <c r="F634" s="12" t="s">
        <v>1787</v>
      </c>
      <c r="G634">
        <v>11610</v>
      </c>
      <c r="H634" s="12" t="s">
        <v>2056</v>
      </c>
      <c r="I634" s="12">
        <f>VLOOKUP(H634,基础资料!$A$2:$C$46,3,0)</f>
        <v>12</v>
      </c>
      <c r="J634" s="12" t="s">
        <v>18</v>
      </c>
      <c r="K634" s="12">
        <f>VLOOKUP(MID(J634,4,12),基础资料!$A$2:$C$46,3,0)</f>
        <v>9</v>
      </c>
      <c r="L634" s="12" t="s">
        <v>20</v>
      </c>
      <c r="M634" s="12">
        <f>VLOOKUP(L634,基础资料!$B$2:$C$46,2,0)</f>
        <v>15</v>
      </c>
      <c r="N634" s="12" t="s">
        <v>1746</v>
      </c>
      <c r="O634" s="12">
        <f>VLOOKUP(LEFT(N634,2),基础资料!$B$2:$C$46,2,0)</f>
        <v>37</v>
      </c>
      <c r="P634" s="12" t="s">
        <v>19</v>
      </c>
      <c r="Q634" s="12">
        <f>VLOOKUP(LEFT(P634,2),基础资料!$B$2:$C$46,2,0)</f>
        <v>9</v>
      </c>
      <c r="R634" s="12"/>
      <c r="S634" s="18" t="s">
        <v>123</v>
      </c>
      <c r="T634" s="12" t="e">
        <f>VLOOKUP(S634,部门!$A$2:$B$49,2,0)</f>
        <v>#N/A</v>
      </c>
      <c r="U634" s="12" t="s">
        <v>840</v>
      </c>
      <c r="V634" s="15"/>
      <c r="W634" s="12" t="e">
        <f>IF(LEFT(V634,1)="b",VLOOKUP(V634,固定资产!$B$2:$C$838,2,0),VLOOKUP(VALUE(V634),固定资产!$B$2:$C$838,2,0))</f>
        <v>#N/A</v>
      </c>
      <c r="X634" s="12"/>
      <c r="Y634" s="12" t="e">
        <f>VLOOKUP(X634,供应商!$A$1:$B$1045,2,0)</f>
        <v>#N/A</v>
      </c>
      <c r="Z634" s="12" t="s">
        <v>1780</v>
      </c>
      <c r="AA634" s="12"/>
      <c r="AB634" s="12"/>
      <c r="AC634" s="12"/>
      <c r="AD634" s="12" t="s">
        <v>1769</v>
      </c>
    </row>
    <row r="635" spans="1:30" ht="14.25" x14ac:dyDescent="0.15">
      <c r="A635" s="12">
        <v>634</v>
      </c>
      <c r="B635" s="12">
        <v>0</v>
      </c>
      <c r="C635" s="12" t="s">
        <v>1788</v>
      </c>
      <c r="D635" s="12" t="s">
        <v>1766</v>
      </c>
      <c r="E635" s="12"/>
      <c r="F635" s="12" t="s">
        <v>1789</v>
      </c>
      <c r="G635">
        <v>11610</v>
      </c>
      <c r="H635" s="12" t="s">
        <v>2056</v>
      </c>
      <c r="I635" s="12">
        <f>VLOOKUP(H635,基础资料!$A$2:$C$46,3,0)</f>
        <v>12</v>
      </c>
      <c r="J635" s="12" t="s">
        <v>18</v>
      </c>
      <c r="K635" s="12">
        <f>VLOOKUP(MID(J635,4,12),基础资料!$A$2:$C$46,3,0)</f>
        <v>9</v>
      </c>
      <c r="L635" s="12" t="s">
        <v>20</v>
      </c>
      <c r="M635" s="12">
        <f>VLOOKUP(L635,基础资料!$B$2:$C$46,2,0)</f>
        <v>15</v>
      </c>
      <c r="N635" s="12" t="s">
        <v>1746</v>
      </c>
      <c r="O635" s="12">
        <f>VLOOKUP(LEFT(N635,2),基础资料!$B$2:$C$46,2,0)</f>
        <v>37</v>
      </c>
      <c r="P635" s="12" t="s">
        <v>19</v>
      </c>
      <c r="Q635" s="12">
        <f>VLOOKUP(LEFT(P635,2),基础资料!$B$2:$C$46,2,0)</f>
        <v>9</v>
      </c>
      <c r="R635" s="12"/>
      <c r="S635" s="18" t="s">
        <v>123</v>
      </c>
      <c r="T635" s="12" t="e">
        <f>VLOOKUP(S635,部门!$A$2:$B$49,2,0)</f>
        <v>#N/A</v>
      </c>
      <c r="U635" s="12" t="s">
        <v>840</v>
      </c>
      <c r="V635" s="15"/>
      <c r="W635" s="12" t="e">
        <f>IF(LEFT(V635,1)="b",VLOOKUP(V635,固定资产!$B$2:$C$838,2,0),VLOOKUP(VALUE(V635),固定资产!$B$2:$C$838,2,0))</f>
        <v>#N/A</v>
      </c>
      <c r="X635" s="12"/>
      <c r="Y635" s="12" t="e">
        <f>VLOOKUP(X635,供应商!$A$1:$B$1045,2,0)</f>
        <v>#N/A</v>
      </c>
      <c r="Z635" s="12" t="s">
        <v>1780</v>
      </c>
      <c r="AA635" s="12"/>
      <c r="AB635" s="12"/>
      <c r="AC635" s="12"/>
      <c r="AD635" s="12" t="s">
        <v>1769</v>
      </c>
    </row>
    <row r="636" spans="1:30" ht="14.25" x14ac:dyDescent="0.15">
      <c r="A636" s="12">
        <v>635</v>
      </c>
      <c r="B636" s="12">
        <v>7.5</v>
      </c>
      <c r="C636" s="12" t="s">
        <v>1790</v>
      </c>
      <c r="D636" s="12" t="s">
        <v>1793</v>
      </c>
      <c r="E636" s="12"/>
      <c r="F636" s="12" t="s">
        <v>1794</v>
      </c>
      <c r="G636">
        <v>11610</v>
      </c>
      <c r="H636" s="12" t="s">
        <v>2056</v>
      </c>
      <c r="I636" s="12">
        <f>VLOOKUP(H636,基础资料!$A$2:$C$46,3,0)</f>
        <v>12</v>
      </c>
      <c r="J636" s="12" t="s">
        <v>18</v>
      </c>
      <c r="K636" s="12">
        <f>VLOOKUP(MID(J636,4,12),基础资料!$A$2:$C$46,3,0)</f>
        <v>9</v>
      </c>
      <c r="L636" s="12" t="s">
        <v>57</v>
      </c>
      <c r="M636" s="12">
        <f>VLOOKUP(L636,基础资料!$B$2:$C$46,2,0)</f>
        <v>14</v>
      </c>
      <c r="N636" s="12" t="s">
        <v>1791</v>
      </c>
      <c r="O636" s="12">
        <f>VLOOKUP(LEFT(N636,2),基础资料!$B$2:$C$46,2,0)</f>
        <v>38</v>
      </c>
      <c r="P636" s="12" t="s">
        <v>19</v>
      </c>
      <c r="Q636" s="12">
        <f>VLOOKUP(LEFT(P636,2),基础资料!$B$2:$C$46,2,0)</f>
        <v>9</v>
      </c>
      <c r="R636" s="12"/>
      <c r="S636" s="18" t="s">
        <v>1792</v>
      </c>
      <c r="T636" s="12" t="e">
        <f>VLOOKUP(S636,部门!$A$2:$B$49,2,0)</f>
        <v>#N/A</v>
      </c>
      <c r="U636" s="12" t="s">
        <v>62</v>
      </c>
      <c r="V636" s="15">
        <v>300</v>
      </c>
      <c r="W636" s="12">
        <f>IF(LEFT(V636,1)="b",VLOOKUP(V636,固定资产!$B$2:$C$838,2,0),VLOOKUP(VALUE(V636),固定资产!$B$2:$C$838,2,0))</f>
        <v>302</v>
      </c>
      <c r="X636" s="12" t="s">
        <v>60</v>
      </c>
      <c r="Y636" s="12">
        <f>VLOOKUP(X636,供应商!$A$1:$B$1045,2,0)</f>
        <v>13405</v>
      </c>
      <c r="Z636" s="12" t="s">
        <v>1795</v>
      </c>
      <c r="AA636" s="12"/>
      <c r="AB636" s="12"/>
      <c r="AC636" s="12"/>
      <c r="AD636" s="12" t="s">
        <v>1796</v>
      </c>
    </row>
    <row r="637" spans="1:30" ht="14.25" x14ac:dyDescent="0.15">
      <c r="A637" s="12">
        <v>636</v>
      </c>
      <c r="B637" s="12">
        <v>0</v>
      </c>
      <c r="C637" s="12" t="s">
        <v>1797</v>
      </c>
      <c r="D637" s="12" t="s">
        <v>1798</v>
      </c>
      <c r="E637" s="12"/>
      <c r="F637" s="12" t="s">
        <v>1799</v>
      </c>
      <c r="G637">
        <v>11610</v>
      </c>
      <c r="H637" s="12" t="s">
        <v>2056</v>
      </c>
      <c r="I637" s="12">
        <f>VLOOKUP(H637,基础资料!$A$2:$C$46,3,0)</f>
        <v>12</v>
      </c>
      <c r="J637" s="12" t="s">
        <v>18</v>
      </c>
      <c r="K637" s="12">
        <f>VLOOKUP(MID(J637,4,12),基础资料!$A$2:$C$46,3,0)</f>
        <v>9</v>
      </c>
      <c r="L637" s="12" t="s">
        <v>57</v>
      </c>
      <c r="M637" s="12">
        <f>VLOOKUP(L637,基础资料!$B$2:$C$46,2,0)</f>
        <v>14</v>
      </c>
      <c r="N637" s="12" t="s">
        <v>1791</v>
      </c>
      <c r="O637" s="12">
        <f>VLOOKUP(LEFT(N637,2),基础资料!$B$2:$C$46,2,0)</f>
        <v>38</v>
      </c>
      <c r="P637" s="12" t="s">
        <v>19</v>
      </c>
      <c r="Q637" s="12">
        <f>VLOOKUP(LEFT(P637,2),基础资料!$B$2:$C$46,2,0)</f>
        <v>9</v>
      </c>
      <c r="R637" s="12"/>
      <c r="S637" s="18" t="s">
        <v>1792</v>
      </c>
      <c r="T637" s="12" t="e">
        <f>VLOOKUP(S637,部门!$A$2:$B$49,2,0)</f>
        <v>#N/A</v>
      </c>
      <c r="U637" s="12" t="s">
        <v>62</v>
      </c>
      <c r="V637" s="15">
        <v>27</v>
      </c>
      <c r="W637" s="12">
        <f>IF(LEFT(V637,1)="b",VLOOKUP(V637,固定资产!$B$2:$C$838,2,0),VLOOKUP(VALUE(V637),固定资产!$B$2:$C$838,2,0))</f>
        <v>27</v>
      </c>
      <c r="X637" s="12" t="s">
        <v>1800</v>
      </c>
      <c r="Y637" s="12" t="e">
        <f>VLOOKUP(X637,供应商!$A$1:$B$1045,2,0)</f>
        <v>#N/A</v>
      </c>
      <c r="Z637" s="12"/>
      <c r="AA637" s="12"/>
      <c r="AB637" s="12"/>
      <c r="AC637" s="12"/>
      <c r="AD637" s="12"/>
    </row>
    <row r="638" spans="1:30" ht="14.25" x14ac:dyDescent="0.15">
      <c r="A638" s="12">
        <v>637</v>
      </c>
      <c r="B638" s="12">
        <v>0.37</v>
      </c>
      <c r="C638" s="12" t="s">
        <v>1801</v>
      </c>
      <c r="D638" s="12" t="s">
        <v>1802</v>
      </c>
      <c r="E638" s="12"/>
      <c r="F638" s="12">
        <v>0</v>
      </c>
      <c r="G638">
        <v>11610</v>
      </c>
      <c r="H638" s="12" t="s">
        <v>2056</v>
      </c>
      <c r="I638" s="12">
        <f>VLOOKUP(H638,基础资料!$A$2:$C$46,3,0)</f>
        <v>12</v>
      </c>
      <c r="J638" s="12" t="s">
        <v>18</v>
      </c>
      <c r="K638" s="12">
        <f>VLOOKUP(MID(J638,4,12),基础资料!$A$2:$C$46,3,0)</f>
        <v>9</v>
      </c>
      <c r="L638" s="12" t="s">
        <v>57</v>
      </c>
      <c r="M638" s="12">
        <f>VLOOKUP(L638,基础资料!$B$2:$C$46,2,0)</f>
        <v>14</v>
      </c>
      <c r="N638" s="12" t="s">
        <v>1791</v>
      </c>
      <c r="O638" s="12">
        <f>VLOOKUP(LEFT(N638,2),基础资料!$B$2:$C$46,2,0)</f>
        <v>38</v>
      </c>
      <c r="P638" s="12" t="s">
        <v>19</v>
      </c>
      <c r="Q638" s="12">
        <f>VLOOKUP(LEFT(P638,2),基础资料!$B$2:$C$46,2,0)</f>
        <v>9</v>
      </c>
      <c r="R638" s="12"/>
      <c r="S638" s="18" t="s">
        <v>1792</v>
      </c>
      <c r="T638" s="12" t="e">
        <f>VLOOKUP(S638,部门!$A$2:$B$49,2,0)</f>
        <v>#N/A</v>
      </c>
      <c r="U638" s="12" t="s">
        <v>62</v>
      </c>
      <c r="V638" s="15">
        <v>158</v>
      </c>
      <c r="W638" s="12">
        <f>IF(LEFT(V638,1)="b",VLOOKUP(V638,固定资产!$B$2:$C$838,2,0),VLOOKUP(VALUE(V638),固定资产!$B$2:$C$838,2,0))</f>
        <v>159</v>
      </c>
      <c r="X638" s="12" t="s">
        <v>1803</v>
      </c>
      <c r="Y638" s="12">
        <f>VLOOKUP(X638,供应商!$A$1:$B$1045,2,0)</f>
        <v>56454</v>
      </c>
      <c r="Z638" s="12"/>
      <c r="AA638" s="12"/>
      <c r="AB638" s="12"/>
      <c r="AC638" s="12"/>
      <c r="AD638" s="12" t="s">
        <v>1804</v>
      </c>
    </row>
    <row r="639" spans="1:30" ht="14.25" x14ac:dyDescent="0.15">
      <c r="A639" s="12">
        <v>638</v>
      </c>
      <c r="B639" s="12">
        <v>0.37</v>
      </c>
      <c r="C639" s="12" t="s">
        <v>1805</v>
      </c>
      <c r="D639" s="12" t="s">
        <v>1806</v>
      </c>
      <c r="E639" s="12"/>
      <c r="F639" s="12">
        <v>0</v>
      </c>
      <c r="G639">
        <v>11610</v>
      </c>
      <c r="H639" s="12" t="s">
        <v>2056</v>
      </c>
      <c r="I639" s="12">
        <f>VLOOKUP(H639,基础资料!$A$2:$C$46,3,0)</f>
        <v>12</v>
      </c>
      <c r="J639" s="12" t="s">
        <v>18</v>
      </c>
      <c r="K639" s="12">
        <f>VLOOKUP(MID(J639,4,12),基础资料!$A$2:$C$46,3,0)</f>
        <v>9</v>
      </c>
      <c r="L639" s="12" t="s">
        <v>57</v>
      </c>
      <c r="M639" s="12">
        <f>VLOOKUP(L639,基础资料!$B$2:$C$46,2,0)</f>
        <v>14</v>
      </c>
      <c r="N639" s="12" t="s">
        <v>1791</v>
      </c>
      <c r="O639" s="12">
        <f>VLOOKUP(LEFT(N639,2),基础资料!$B$2:$C$46,2,0)</f>
        <v>38</v>
      </c>
      <c r="P639" s="12" t="s">
        <v>19</v>
      </c>
      <c r="Q639" s="12">
        <f>VLOOKUP(LEFT(P639,2),基础资料!$B$2:$C$46,2,0)</f>
        <v>9</v>
      </c>
      <c r="R639" s="12"/>
      <c r="S639" s="18" t="s">
        <v>1792</v>
      </c>
      <c r="T639" s="12" t="e">
        <f>VLOOKUP(S639,部门!$A$2:$B$49,2,0)</f>
        <v>#N/A</v>
      </c>
      <c r="U639" s="12" t="s">
        <v>62</v>
      </c>
      <c r="V639" s="15">
        <v>179</v>
      </c>
      <c r="W639" s="12">
        <f>IF(LEFT(V639,1)="b",VLOOKUP(V639,固定资产!$B$2:$C$838,2,0),VLOOKUP(VALUE(V639),固定资产!$B$2:$C$838,2,0))</f>
        <v>180</v>
      </c>
      <c r="X639" s="12" t="s">
        <v>60</v>
      </c>
      <c r="Y639" s="12">
        <f>VLOOKUP(X639,供应商!$A$1:$B$1045,2,0)</f>
        <v>13405</v>
      </c>
      <c r="Z639" s="12"/>
      <c r="AA639" s="12"/>
      <c r="AB639" s="12"/>
      <c r="AC639" s="12"/>
      <c r="AD639" s="12" t="s">
        <v>1804</v>
      </c>
    </row>
    <row r="640" spans="1:30" ht="14.25" x14ac:dyDescent="0.15">
      <c r="A640" s="12">
        <v>639</v>
      </c>
      <c r="B640" s="12">
        <v>1.1000000000000001</v>
      </c>
      <c r="C640" s="12" t="s">
        <v>1807</v>
      </c>
      <c r="D640" s="12" t="s">
        <v>1808</v>
      </c>
      <c r="E640" s="12"/>
      <c r="F640" s="12"/>
      <c r="G640">
        <v>11610</v>
      </c>
      <c r="H640" s="12" t="s">
        <v>97</v>
      </c>
      <c r="I640" s="12">
        <f>VLOOKUP(H640,基础资料!$A$2:$C$46,3,0)</f>
        <v>46</v>
      </c>
      <c r="J640" s="12" t="s">
        <v>18</v>
      </c>
      <c r="K640" s="12">
        <f>VLOOKUP(MID(J640,4,12),基础资料!$A$2:$C$46,3,0)</f>
        <v>9</v>
      </c>
      <c r="L640" s="12" t="s">
        <v>57</v>
      </c>
      <c r="M640" s="12">
        <f>VLOOKUP(L640,基础资料!$B$2:$C$46,2,0)</f>
        <v>14</v>
      </c>
      <c r="N640" s="12" t="s">
        <v>1791</v>
      </c>
      <c r="O640" s="12">
        <f>VLOOKUP(LEFT(N640,2),基础资料!$B$2:$C$46,2,0)</f>
        <v>38</v>
      </c>
      <c r="P640" s="12" t="s">
        <v>19</v>
      </c>
      <c r="Q640" s="12">
        <f>VLOOKUP(LEFT(P640,2),基础资料!$B$2:$C$46,2,0)</f>
        <v>9</v>
      </c>
      <c r="R640" s="12"/>
      <c r="S640" s="18" t="s">
        <v>1792</v>
      </c>
      <c r="T640" s="12" t="e">
        <f>VLOOKUP(S640,部门!$A$2:$B$49,2,0)</f>
        <v>#N/A</v>
      </c>
      <c r="U640" s="12" t="s">
        <v>98</v>
      </c>
      <c r="V640" s="15"/>
      <c r="W640" s="12" t="e">
        <f>IF(LEFT(V640,1)="b",VLOOKUP(V640,固定资产!$B$2:$C$838,2,0),VLOOKUP(VALUE(V640),固定资产!$B$2:$C$838,2,0))</f>
        <v>#N/A</v>
      </c>
      <c r="X640" s="12"/>
      <c r="Y640" s="12" t="e">
        <f>VLOOKUP(X640,供应商!$A$1:$B$1045,2,0)</f>
        <v>#N/A</v>
      </c>
      <c r="Z640" s="12"/>
      <c r="AA640" s="12"/>
      <c r="AB640" s="12"/>
      <c r="AC640" s="12"/>
      <c r="AD640" s="12"/>
    </row>
    <row r="641" spans="1:30" ht="14.25" x14ac:dyDescent="0.15">
      <c r="A641" s="12">
        <v>640</v>
      </c>
      <c r="B641" s="12">
        <v>1.1000000000000001</v>
      </c>
      <c r="C641" s="12" t="s">
        <v>1809</v>
      </c>
      <c r="D641" s="12" t="s">
        <v>1808</v>
      </c>
      <c r="E641" s="12"/>
      <c r="F641" s="12"/>
      <c r="G641">
        <v>11610</v>
      </c>
      <c r="H641" s="12" t="s">
        <v>97</v>
      </c>
      <c r="I641" s="12">
        <f>VLOOKUP(H641,基础资料!$A$2:$C$46,3,0)</f>
        <v>46</v>
      </c>
      <c r="J641" s="12" t="s">
        <v>18</v>
      </c>
      <c r="K641" s="12">
        <f>VLOOKUP(MID(J641,4,12),基础资料!$A$2:$C$46,3,0)</f>
        <v>9</v>
      </c>
      <c r="L641" s="12" t="s">
        <v>57</v>
      </c>
      <c r="M641" s="12">
        <f>VLOOKUP(L641,基础资料!$B$2:$C$46,2,0)</f>
        <v>14</v>
      </c>
      <c r="N641" s="12" t="s">
        <v>1791</v>
      </c>
      <c r="O641" s="12">
        <f>VLOOKUP(LEFT(N641,2),基础资料!$B$2:$C$46,2,0)</f>
        <v>38</v>
      </c>
      <c r="P641" s="12" t="s">
        <v>19</v>
      </c>
      <c r="Q641" s="12">
        <f>VLOOKUP(LEFT(P641,2),基础资料!$B$2:$C$46,2,0)</f>
        <v>9</v>
      </c>
      <c r="R641" s="12"/>
      <c r="S641" s="18" t="s">
        <v>1792</v>
      </c>
      <c r="T641" s="12" t="e">
        <f>VLOOKUP(S641,部门!$A$2:$B$49,2,0)</f>
        <v>#N/A</v>
      </c>
      <c r="U641" s="12" t="s">
        <v>98</v>
      </c>
      <c r="V641" s="15"/>
      <c r="W641" s="12" t="e">
        <f>IF(LEFT(V641,1)="b",VLOOKUP(V641,固定资产!$B$2:$C$838,2,0),VLOOKUP(VALUE(V641),固定资产!$B$2:$C$838,2,0))</f>
        <v>#N/A</v>
      </c>
      <c r="X641" s="12"/>
      <c r="Y641" s="12" t="e">
        <f>VLOOKUP(X641,供应商!$A$1:$B$1045,2,0)</f>
        <v>#N/A</v>
      </c>
      <c r="Z641" s="12"/>
      <c r="AA641" s="12"/>
      <c r="AB641" s="12"/>
      <c r="AC641" s="12"/>
      <c r="AD641" s="12"/>
    </row>
    <row r="642" spans="1:30" ht="14.25" x14ac:dyDescent="0.15">
      <c r="A642" s="12">
        <v>641</v>
      </c>
      <c r="B642" s="12">
        <v>0</v>
      </c>
      <c r="C642" s="12" t="s">
        <v>1810</v>
      </c>
      <c r="D642" s="12" t="s">
        <v>1812</v>
      </c>
      <c r="E642" s="12"/>
      <c r="F642" s="12" t="s">
        <v>223</v>
      </c>
      <c r="G642">
        <v>11610</v>
      </c>
      <c r="H642" s="12"/>
      <c r="I642" s="12" t="e">
        <f>VLOOKUP(H642,基础资料!$A$2:$C$46,3,0)</f>
        <v>#N/A</v>
      </c>
      <c r="J642" s="12" t="s">
        <v>1653</v>
      </c>
      <c r="K642" s="12">
        <f>VLOOKUP(MID(J642,4,12),基础资料!$A$2:$C$46,3,0)</f>
        <v>10</v>
      </c>
      <c r="L642" s="12" t="s">
        <v>146</v>
      </c>
      <c r="M642" s="12">
        <f>VLOOKUP(L642,基础资料!$B$2:$C$46,2,0)</f>
        <v>43</v>
      </c>
      <c r="N642" s="12" t="s">
        <v>1811</v>
      </c>
      <c r="O642" s="12">
        <f>VLOOKUP(LEFT(N642,2),基础资料!$B$2:$C$46,2,0)</f>
        <v>39</v>
      </c>
      <c r="P642" s="12" t="s">
        <v>19</v>
      </c>
      <c r="Q642" s="12">
        <f>VLOOKUP(LEFT(P642,2),基础资料!$B$2:$C$46,2,0)</f>
        <v>9</v>
      </c>
      <c r="R642" s="12"/>
      <c r="S642" s="18"/>
      <c r="T642" s="12" t="e">
        <f>VLOOKUP(S642,部门!$A$2:$B$49,2,0)</f>
        <v>#N/A</v>
      </c>
      <c r="U642" s="12"/>
      <c r="V642" s="15" t="s">
        <v>1814</v>
      </c>
      <c r="W642" s="12">
        <f>IF(LEFT(V642,1)="b",VLOOKUP(V642,固定资产!$B$2:$C$838,2,0),VLOOKUP(VALUE(V642),固定资产!$B$2:$C$838,2,0))</f>
        <v>662</v>
      </c>
      <c r="X642" s="12" t="s">
        <v>1813</v>
      </c>
      <c r="Y642" s="12" t="e">
        <f>VLOOKUP(X642,供应商!$A$1:$B$1045,2,0)</f>
        <v>#N/A</v>
      </c>
      <c r="Z642" s="12"/>
      <c r="AA642" s="12"/>
      <c r="AB642" s="12"/>
      <c r="AC642" s="12"/>
      <c r="AD642" s="12"/>
    </row>
    <row r="643" spans="1:30" ht="14.25" x14ac:dyDescent="0.15">
      <c r="A643" s="12">
        <v>642</v>
      </c>
      <c r="B643" s="12">
        <v>0</v>
      </c>
      <c r="C643" s="12" t="s">
        <v>1815</v>
      </c>
      <c r="D643" s="12" t="s">
        <v>1816</v>
      </c>
      <c r="E643" s="12"/>
      <c r="F643" s="12" t="s">
        <v>1817</v>
      </c>
      <c r="G643">
        <v>11610</v>
      </c>
      <c r="H643" s="12" t="s">
        <v>2056</v>
      </c>
      <c r="I643" s="12">
        <f>VLOOKUP(H643,基础资料!$A$2:$C$46,3,0)</f>
        <v>12</v>
      </c>
      <c r="J643" s="12" t="s">
        <v>1653</v>
      </c>
      <c r="K643" s="12">
        <f>VLOOKUP(MID(J643,4,12),基础资料!$A$2:$C$46,3,0)</f>
        <v>10</v>
      </c>
      <c r="L643" s="12" t="s">
        <v>146</v>
      </c>
      <c r="M643" s="12">
        <f>VLOOKUP(L643,基础资料!$B$2:$C$46,2,0)</f>
        <v>43</v>
      </c>
      <c r="N643" s="12" t="s">
        <v>1811</v>
      </c>
      <c r="O643" s="12">
        <f>VLOOKUP(LEFT(N643,2),基础资料!$B$2:$C$46,2,0)</f>
        <v>39</v>
      </c>
      <c r="P643" s="12" t="s">
        <v>19</v>
      </c>
      <c r="Q643" s="12">
        <f>VLOOKUP(LEFT(P643,2),基础资料!$B$2:$C$46,2,0)</f>
        <v>9</v>
      </c>
      <c r="R643" s="12"/>
      <c r="S643" s="18" t="s">
        <v>673</v>
      </c>
      <c r="T643" s="12" t="e">
        <f>VLOOKUP(S643,部门!$A$2:$B$49,2,0)</f>
        <v>#N/A</v>
      </c>
      <c r="U643" s="12" t="s">
        <v>747</v>
      </c>
      <c r="V643" s="15">
        <v>152</v>
      </c>
      <c r="W643" s="12">
        <f>IF(LEFT(V643,1)="b",VLOOKUP(V643,固定资产!$B$2:$C$838,2,0),VLOOKUP(VALUE(V643),固定资产!$B$2:$C$838,2,0))</f>
        <v>153</v>
      </c>
      <c r="X643" s="12" t="s">
        <v>1818</v>
      </c>
      <c r="Y643" s="12" t="e">
        <f>VLOOKUP(X643,供应商!$A$1:$B$1045,2,0)</f>
        <v>#N/A</v>
      </c>
      <c r="Z643" s="12"/>
      <c r="AA643" s="12"/>
      <c r="AB643" s="12"/>
      <c r="AC643" s="12"/>
      <c r="AD643" s="12"/>
    </row>
    <row r="644" spans="1:30" ht="14.25" x14ac:dyDescent="0.15">
      <c r="A644" s="12">
        <v>643</v>
      </c>
      <c r="B644" s="12">
        <v>0</v>
      </c>
      <c r="C644" s="12" t="s">
        <v>1819</v>
      </c>
      <c r="D644" s="12" t="s">
        <v>1820</v>
      </c>
      <c r="E644" s="12"/>
      <c r="F644" s="12" t="s">
        <v>1821</v>
      </c>
      <c r="G644">
        <v>11610</v>
      </c>
      <c r="H644" s="12" t="s">
        <v>2056</v>
      </c>
      <c r="I644" s="12">
        <f>VLOOKUP(H644,基础资料!$A$2:$C$46,3,0)</f>
        <v>12</v>
      </c>
      <c r="J644" s="12" t="s">
        <v>18</v>
      </c>
      <c r="K644" s="12">
        <f>VLOOKUP(MID(J644,4,12),基础资料!$A$2:$C$46,3,0)</f>
        <v>9</v>
      </c>
      <c r="L644" s="12" t="s">
        <v>146</v>
      </c>
      <c r="M644" s="12">
        <f>VLOOKUP(L644,基础资料!$B$2:$C$46,2,0)</f>
        <v>43</v>
      </c>
      <c r="N644" s="12" t="s">
        <v>1811</v>
      </c>
      <c r="O644" s="12">
        <f>VLOOKUP(LEFT(N644,2),基础资料!$B$2:$C$46,2,0)</f>
        <v>39</v>
      </c>
      <c r="P644" s="12" t="s">
        <v>19</v>
      </c>
      <c r="Q644" s="12">
        <f>VLOOKUP(LEFT(P644,2),基础资料!$B$2:$C$46,2,0)</f>
        <v>9</v>
      </c>
      <c r="R644" s="12"/>
      <c r="S644" s="18" t="s">
        <v>681</v>
      </c>
      <c r="T644" s="12" t="e">
        <f>VLOOKUP(S644,部门!$A$2:$B$49,2,0)</f>
        <v>#N/A</v>
      </c>
      <c r="U644" s="12" t="s">
        <v>62</v>
      </c>
      <c r="V644" s="15">
        <v>208</v>
      </c>
      <c r="W644" s="12">
        <f>IF(LEFT(V644,1)="b",VLOOKUP(V644,固定资产!$B$2:$C$838,2,0),VLOOKUP(VALUE(V644),固定资产!$B$2:$C$838,2,0))</f>
        <v>209</v>
      </c>
      <c r="X644" s="12" t="s">
        <v>60</v>
      </c>
      <c r="Y644" s="12">
        <f>VLOOKUP(X644,供应商!$A$1:$B$1045,2,0)</f>
        <v>13405</v>
      </c>
      <c r="Z644" s="12" t="s">
        <v>1822</v>
      </c>
      <c r="AA644" s="12"/>
      <c r="AB644" s="12"/>
      <c r="AC644" s="12"/>
      <c r="AD644" s="12" t="s">
        <v>1823</v>
      </c>
    </row>
    <row r="645" spans="1:30" ht="14.25" x14ac:dyDescent="0.15">
      <c r="A645" s="12">
        <v>644</v>
      </c>
      <c r="B645" s="12">
        <v>0.37</v>
      </c>
      <c r="C645" s="12" t="s">
        <v>1824</v>
      </c>
      <c r="D645" s="12" t="s">
        <v>1825</v>
      </c>
      <c r="E645" s="12"/>
      <c r="F645" s="12" t="s">
        <v>1826</v>
      </c>
      <c r="G645">
        <v>11610</v>
      </c>
      <c r="H645" s="12" t="s">
        <v>2056</v>
      </c>
      <c r="I645" s="12">
        <f>VLOOKUP(H645,基础资料!$A$2:$C$46,3,0)</f>
        <v>12</v>
      </c>
      <c r="J645" s="12" t="s">
        <v>18</v>
      </c>
      <c r="K645" s="12">
        <f>VLOOKUP(MID(J645,4,12),基础资料!$A$2:$C$46,3,0)</f>
        <v>9</v>
      </c>
      <c r="L645" s="12" t="s">
        <v>146</v>
      </c>
      <c r="M645" s="12">
        <f>VLOOKUP(L645,基础资料!$B$2:$C$46,2,0)</f>
        <v>43</v>
      </c>
      <c r="N645" s="12" t="s">
        <v>1811</v>
      </c>
      <c r="O645" s="12">
        <f>VLOOKUP(LEFT(N645,2),基础资料!$B$2:$C$46,2,0)</f>
        <v>39</v>
      </c>
      <c r="P645" s="12" t="s">
        <v>19</v>
      </c>
      <c r="Q645" s="12">
        <f>VLOOKUP(LEFT(P645,2),基础资料!$B$2:$C$46,2,0)</f>
        <v>9</v>
      </c>
      <c r="R645" s="12"/>
      <c r="S645" s="18" t="s">
        <v>123</v>
      </c>
      <c r="T645" s="12" t="e">
        <f>VLOOKUP(S645,部门!$A$2:$B$49,2,0)</f>
        <v>#N/A</v>
      </c>
      <c r="U645" s="12" t="s">
        <v>123</v>
      </c>
      <c r="V645" s="15" t="s">
        <v>1827</v>
      </c>
      <c r="W645" s="12">
        <f>IF(LEFT(V645,1)="b",VLOOKUP(V645,固定资产!$B$2:$C$838,2,0),VLOOKUP(VALUE(V645),固定资产!$B$2:$C$838,2,0))</f>
        <v>714</v>
      </c>
      <c r="X645" s="12" t="s">
        <v>423</v>
      </c>
      <c r="Y645" s="12">
        <f>VLOOKUP(X645,供应商!$A$1:$B$1045,2,0)</f>
        <v>56024</v>
      </c>
      <c r="Z645" s="12"/>
      <c r="AA645" s="12"/>
      <c r="AB645" s="12"/>
      <c r="AC645" s="12"/>
      <c r="AD645" s="12"/>
    </row>
    <row r="646" spans="1:30" ht="14.25" x14ac:dyDescent="0.15">
      <c r="A646" s="12">
        <v>645</v>
      </c>
      <c r="B646" s="12">
        <v>0</v>
      </c>
      <c r="C646" s="12" t="s">
        <v>1828</v>
      </c>
      <c r="D646" s="12" t="s">
        <v>1829</v>
      </c>
      <c r="E646" s="12"/>
      <c r="F646" s="12" t="s">
        <v>1830</v>
      </c>
      <c r="G646">
        <v>11610</v>
      </c>
      <c r="H646" s="12" t="s">
        <v>97</v>
      </c>
      <c r="I646" s="12">
        <f>VLOOKUP(H646,基础资料!$A$2:$C$46,3,0)</f>
        <v>46</v>
      </c>
      <c r="J646" s="12" t="s">
        <v>18</v>
      </c>
      <c r="K646" s="12">
        <f>VLOOKUP(MID(J646,4,12),基础资料!$A$2:$C$46,3,0)</f>
        <v>9</v>
      </c>
      <c r="L646" s="12" t="s">
        <v>146</v>
      </c>
      <c r="M646" s="12">
        <f>VLOOKUP(L646,基础资料!$B$2:$C$46,2,0)</f>
        <v>43</v>
      </c>
      <c r="N646" s="12" t="s">
        <v>1811</v>
      </c>
      <c r="O646" s="12">
        <f>VLOOKUP(LEFT(N646,2),基础资料!$B$2:$C$46,2,0)</f>
        <v>39</v>
      </c>
      <c r="P646" s="12" t="s">
        <v>19</v>
      </c>
      <c r="Q646" s="12">
        <f>VLOOKUP(LEFT(P646,2),基础资料!$B$2:$C$46,2,0)</f>
        <v>9</v>
      </c>
      <c r="R646" s="12"/>
      <c r="S646" s="18" t="s">
        <v>123</v>
      </c>
      <c r="T646" s="12" t="e">
        <f>VLOOKUP(S646,部门!$A$2:$B$49,2,0)</f>
        <v>#N/A</v>
      </c>
      <c r="U646" s="12" t="s">
        <v>98</v>
      </c>
      <c r="V646" s="15">
        <v>440</v>
      </c>
      <c r="W646" s="12">
        <f>IF(LEFT(V646,1)="b",VLOOKUP(V646,固定资产!$B$2:$C$838,2,0),VLOOKUP(VALUE(V646),固定资产!$B$2:$C$838,2,0))</f>
        <v>444</v>
      </c>
      <c r="X646" s="12" t="s">
        <v>1702</v>
      </c>
      <c r="Y646" s="12">
        <f>VLOOKUP(X646,供应商!$A$1:$B$1045,2,0)</f>
        <v>64089</v>
      </c>
      <c r="Z646" s="12" t="s">
        <v>1831</v>
      </c>
      <c r="AA646" s="12"/>
      <c r="AB646" s="12"/>
      <c r="AC646" s="12"/>
      <c r="AD646" s="12"/>
    </row>
    <row r="647" spans="1:30" ht="14.25" x14ac:dyDescent="0.15">
      <c r="A647" s="12">
        <v>646</v>
      </c>
      <c r="B647" s="12">
        <v>0</v>
      </c>
      <c r="C647" s="12" t="s">
        <v>1832</v>
      </c>
      <c r="D647" s="12" t="s">
        <v>1829</v>
      </c>
      <c r="E647" s="12"/>
      <c r="F647" s="12" t="s">
        <v>1830</v>
      </c>
      <c r="G647">
        <v>11610</v>
      </c>
      <c r="H647" s="12" t="s">
        <v>97</v>
      </c>
      <c r="I647" s="12">
        <f>VLOOKUP(H647,基础资料!$A$2:$C$46,3,0)</f>
        <v>46</v>
      </c>
      <c r="J647" s="12" t="s">
        <v>18</v>
      </c>
      <c r="K647" s="12">
        <f>VLOOKUP(MID(J647,4,12),基础资料!$A$2:$C$46,3,0)</f>
        <v>9</v>
      </c>
      <c r="L647" s="12" t="s">
        <v>146</v>
      </c>
      <c r="M647" s="12">
        <f>VLOOKUP(L647,基础资料!$B$2:$C$46,2,0)</f>
        <v>43</v>
      </c>
      <c r="N647" s="12" t="s">
        <v>1811</v>
      </c>
      <c r="O647" s="12">
        <f>VLOOKUP(LEFT(N647,2),基础资料!$B$2:$C$46,2,0)</f>
        <v>39</v>
      </c>
      <c r="P647" s="12" t="s">
        <v>19</v>
      </c>
      <c r="Q647" s="12">
        <f>VLOOKUP(LEFT(P647,2),基础资料!$B$2:$C$46,2,0)</f>
        <v>9</v>
      </c>
      <c r="R647" s="12"/>
      <c r="S647" s="18" t="s">
        <v>123</v>
      </c>
      <c r="T647" s="12" t="e">
        <f>VLOOKUP(S647,部门!$A$2:$B$49,2,0)</f>
        <v>#N/A</v>
      </c>
      <c r="U647" s="12" t="s">
        <v>98</v>
      </c>
      <c r="V647" s="15"/>
      <c r="W647" s="12" t="e">
        <f>IF(LEFT(V647,1)="b",VLOOKUP(V647,固定资产!$B$2:$C$838,2,0),VLOOKUP(VALUE(V647),固定资产!$B$2:$C$838,2,0))</f>
        <v>#N/A</v>
      </c>
      <c r="X647" s="12"/>
      <c r="Y647" s="12" t="e">
        <f>VLOOKUP(X647,供应商!$A$1:$B$1045,2,0)</f>
        <v>#N/A</v>
      </c>
      <c r="Z647" s="12" t="s">
        <v>1831</v>
      </c>
      <c r="AA647" s="12"/>
      <c r="AB647" s="12"/>
      <c r="AC647" s="12"/>
      <c r="AD647" s="12"/>
    </row>
    <row r="648" spans="1:30" ht="14.25" x14ac:dyDescent="0.15">
      <c r="A648" s="12">
        <v>647</v>
      </c>
      <c r="B648" s="12">
        <v>0</v>
      </c>
      <c r="C648" s="12" t="s">
        <v>1833</v>
      </c>
      <c r="D648" s="12" t="s">
        <v>1834</v>
      </c>
      <c r="E648" s="12"/>
      <c r="F648" s="12">
        <v>0</v>
      </c>
      <c r="G648">
        <v>11610</v>
      </c>
      <c r="H648" s="12"/>
      <c r="I648" s="12" t="e">
        <f>VLOOKUP(H648,基础资料!$A$2:$C$46,3,0)</f>
        <v>#N/A</v>
      </c>
      <c r="J648" s="12" t="s">
        <v>18</v>
      </c>
      <c r="K648" s="12">
        <f>VLOOKUP(MID(J648,4,12),基础资料!$A$2:$C$46,3,0)</f>
        <v>9</v>
      </c>
      <c r="L648" s="12" t="s">
        <v>146</v>
      </c>
      <c r="M648" s="12">
        <f>VLOOKUP(L648,基础资料!$B$2:$C$46,2,0)</f>
        <v>43</v>
      </c>
      <c r="N648" s="12" t="s">
        <v>1811</v>
      </c>
      <c r="O648" s="12">
        <f>VLOOKUP(LEFT(N648,2),基础资料!$B$2:$C$46,2,0)</f>
        <v>39</v>
      </c>
      <c r="P648" s="12" t="s">
        <v>19</v>
      </c>
      <c r="Q648" s="12">
        <f>VLOOKUP(LEFT(P648,2),基础资料!$B$2:$C$46,2,0)</f>
        <v>9</v>
      </c>
      <c r="R648" s="12"/>
      <c r="S648" s="18" t="s">
        <v>923</v>
      </c>
      <c r="T648" s="12" t="e">
        <f>VLOOKUP(S648,部门!$A$2:$B$49,2,0)</f>
        <v>#N/A</v>
      </c>
      <c r="U648" s="12"/>
      <c r="V648" s="15" t="s">
        <v>1835</v>
      </c>
      <c r="W648" s="12">
        <f>IF(LEFT(V648,1)="b",VLOOKUP(V648,固定资产!$B$2:$C$838,2,0),VLOOKUP(VALUE(V648),固定资产!$B$2:$C$838,2,0))</f>
        <v>186</v>
      </c>
      <c r="X648" s="12" t="s">
        <v>60</v>
      </c>
      <c r="Y648" s="12">
        <f>VLOOKUP(X648,供应商!$A$1:$B$1045,2,0)</f>
        <v>13405</v>
      </c>
      <c r="Z648" s="12"/>
      <c r="AA648" s="12"/>
      <c r="AB648" s="12"/>
      <c r="AC648" s="12"/>
      <c r="AD648" s="12"/>
    </row>
    <row r="649" spans="1:30" ht="14.25" x14ac:dyDescent="0.15">
      <c r="A649" s="12">
        <v>648</v>
      </c>
      <c r="B649" s="12">
        <v>0</v>
      </c>
      <c r="C649" s="12" t="s">
        <v>1836</v>
      </c>
      <c r="D649" s="12" t="s">
        <v>1837</v>
      </c>
      <c r="E649" s="12"/>
      <c r="F649" s="12">
        <v>0</v>
      </c>
      <c r="G649">
        <v>11610</v>
      </c>
      <c r="H649" s="12"/>
      <c r="I649" s="12" t="e">
        <f>VLOOKUP(H649,基础资料!$A$2:$C$46,3,0)</f>
        <v>#N/A</v>
      </c>
      <c r="J649" s="12" t="s">
        <v>18</v>
      </c>
      <c r="K649" s="12">
        <f>VLOOKUP(MID(J649,4,12),基础资料!$A$2:$C$46,3,0)</f>
        <v>9</v>
      </c>
      <c r="L649" s="12" t="s">
        <v>146</v>
      </c>
      <c r="M649" s="12">
        <f>VLOOKUP(L649,基础资料!$B$2:$C$46,2,0)</f>
        <v>43</v>
      </c>
      <c r="N649" s="12" t="s">
        <v>1811</v>
      </c>
      <c r="O649" s="12">
        <f>VLOOKUP(LEFT(N649,2),基础资料!$B$2:$C$46,2,0)</f>
        <v>39</v>
      </c>
      <c r="P649" s="12" t="s">
        <v>19</v>
      </c>
      <c r="Q649" s="12">
        <f>VLOOKUP(LEFT(P649,2),基础资料!$B$2:$C$46,2,0)</f>
        <v>9</v>
      </c>
      <c r="R649" s="12"/>
      <c r="S649" s="18" t="s">
        <v>923</v>
      </c>
      <c r="T649" s="12" t="e">
        <f>VLOOKUP(S649,部门!$A$2:$B$49,2,0)</f>
        <v>#N/A</v>
      </c>
      <c r="U649" s="12"/>
      <c r="V649" s="15" t="s">
        <v>1838</v>
      </c>
      <c r="W649" s="12">
        <f>IF(LEFT(V649,1)="b",VLOOKUP(V649,固定资产!$B$2:$C$838,2,0),VLOOKUP(VALUE(V649),固定资产!$B$2:$C$838,2,0))</f>
        <v>347</v>
      </c>
      <c r="X649" s="12" t="s">
        <v>194</v>
      </c>
      <c r="Y649" s="12">
        <f>VLOOKUP(X649,供应商!$A$1:$B$1045,2,0)</f>
        <v>63296</v>
      </c>
      <c r="Z649" s="12"/>
      <c r="AA649" s="12"/>
      <c r="AB649" s="12"/>
      <c r="AC649" s="12"/>
      <c r="AD649" s="12"/>
    </row>
    <row r="650" spans="1:30" ht="14.25" x14ac:dyDescent="0.15">
      <c r="A650" s="12">
        <v>649</v>
      </c>
      <c r="B650" s="12">
        <v>5.5</v>
      </c>
      <c r="C650" s="12" t="s">
        <v>1839</v>
      </c>
      <c r="D650" s="12" t="s">
        <v>1840</v>
      </c>
      <c r="E650" s="12"/>
      <c r="F650" s="12" t="s">
        <v>1841</v>
      </c>
      <c r="G650">
        <v>11610</v>
      </c>
      <c r="H650" s="12" t="s">
        <v>2056</v>
      </c>
      <c r="I650" s="12">
        <f>VLOOKUP(H650,基础资料!$A$2:$C$46,3,0)</f>
        <v>12</v>
      </c>
      <c r="J650" s="12" t="s">
        <v>18</v>
      </c>
      <c r="K650" s="12">
        <f>VLOOKUP(MID(J650,4,12),基础资料!$A$2:$C$46,3,0)</f>
        <v>9</v>
      </c>
      <c r="L650" s="12" t="s">
        <v>20</v>
      </c>
      <c r="M650" s="12">
        <f>VLOOKUP(L650,基础资料!$B$2:$C$46,2,0)</f>
        <v>15</v>
      </c>
      <c r="N650" s="12"/>
      <c r="O650" s="12" t="e">
        <f>VLOOKUP(LEFT(N650,2),基础资料!$B$2:$C$46,2,0)</f>
        <v>#N/A</v>
      </c>
      <c r="P650" s="12" t="s">
        <v>19</v>
      </c>
      <c r="Q650" s="12">
        <f>VLOOKUP(LEFT(P650,2),基础资料!$B$2:$C$46,2,0)</f>
        <v>9</v>
      </c>
      <c r="R650" s="12"/>
      <c r="S650" s="19" t="s">
        <v>116</v>
      </c>
      <c r="T650" s="12" t="e">
        <f>VLOOKUP(S650,部门!$A$2:$B$49,2,0)</f>
        <v>#N/A</v>
      </c>
      <c r="U650" s="12"/>
      <c r="V650" s="15" t="s">
        <v>1843</v>
      </c>
      <c r="W650" s="12">
        <f>IF(LEFT(V650,1)="b",VLOOKUP(V650,固定资产!$B$2:$C$838,2,0),VLOOKUP(VALUE(V650),固定资产!$B$2:$C$838,2,0))</f>
        <v>721</v>
      </c>
      <c r="X650" s="12" t="s">
        <v>1842</v>
      </c>
      <c r="Y650" s="12">
        <f>VLOOKUP(X650,供应商!$A$1:$B$1045,2,0)</f>
        <v>247351</v>
      </c>
      <c r="Z650" s="12"/>
      <c r="AA650" s="12"/>
      <c r="AB650" s="12"/>
      <c r="AC650" s="12"/>
      <c r="AD650" s="12"/>
    </row>
    <row r="651" spans="1:30" ht="14.25" x14ac:dyDescent="0.15">
      <c r="A651" s="12">
        <v>650</v>
      </c>
      <c r="B651" s="12">
        <v>0</v>
      </c>
      <c r="C651" s="12" t="s">
        <v>1844</v>
      </c>
      <c r="D651" s="12" t="s">
        <v>1845</v>
      </c>
      <c r="E651" s="12"/>
      <c r="F651" s="12"/>
      <c r="G651">
        <v>11610</v>
      </c>
      <c r="H651" s="12" t="s">
        <v>2056</v>
      </c>
      <c r="I651" s="12">
        <f>VLOOKUP(H651,基础资料!$A$2:$C$46,3,0)</f>
        <v>12</v>
      </c>
      <c r="J651" s="12" t="s">
        <v>18</v>
      </c>
      <c r="K651" s="12">
        <f>VLOOKUP(MID(J651,4,12),基础资料!$A$2:$C$46,3,0)</f>
        <v>9</v>
      </c>
      <c r="L651" s="12" t="s">
        <v>57</v>
      </c>
      <c r="M651" s="12">
        <f>VLOOKUP(L651,基础资料!$B$2:$C$46,2,0)</f>
        <v>14</v>
      </c>
      <c r="N651" s="12" t="s">
        <v>55</v>
      </c>
      <c r="O651" s="12">
        <f>VLOOKUP(LEFT(N651,2),基础资料!$B$2:$C$46,2,0)</f>
        <v>16</v>
      </c>
      <c r="P651" s="12" t="s">
        <v>19</v>
      </c>
      <c r="Q651" s="12">
        <f>VLOOKUP(LEFT(P651,2),基础资料!$B$2:$C$46,2,0)</f>
        <v>9</v>
      </c>
      <c r="R651" s="12"/>
      <c r="S651" s="18" t="s">
        <v>56</v>
      </c>
      <c r="T651" s="12" t="e">
        <f>VLOOKUP(S651,部门!$A$2:$B$49,2,0)</f>
        <v>#N/A</v>
      </c>
      <c r="U651" s="12"/>
      <c r="V651" s="15" t="s">
        <v>1847</v>
      </c>
      <c r="W651" s="12">
        <f>IF(LEFT(V651,1)="b",VLOOKUP(V651,固定资产!$B$2:$C$838,2,0),VLOOKUP(VALUE(V651),固定资产!$B$2:$C$838,2,0))</f>
        <v>723</v>
      </c>
      <c r="X651" s="12" t="s">
        <v>1846</v>
      </c>
      <c r="Y651" s="12">
        <f>VLOOKUP(X651,供应商!$A$1:$B$1045,2,0)</f>
        <v>247308</v>
      </c>
      <c r="Z651" s="12"/>
      <c r="AA651" s="12"/>
      <c r="AB651" s="12"/>
      <c r="AC651" s="12"/>
      <c r="AD651" s="12"/>
    </row>
    <row r="652" spans="1:30" ht="14.25" x14ac:dyDescent="0.15">
      <c r="A652" s="12">
        <v>651</v>
      </c>
      <c r="B652" s="12">
        <v>11</v>
      </c>
      <c r="C652" s="12" t="s">
        <v>1848</v>
      </c>
      <c r="D652" s="12" t="s">
        <v>1849</v>
      </c>
      <c r="E652" s="12"/>
      <c r="F652" s="12"/>
      <c r="G652">
        <v>11610</v>
      </c>
      <c r="H652" s="12" t="s">
        <v>2056</v>
      </c>
      <c r="I652" s="12">
        <f>VLOOKUP(H652,基础资料!$A$2:$C$46,3,0)</f>
        <v>12</v>
      </c>
      <c r="J652" s="12" t="s">
        <v>18</v>
      </c>
      <c r="K652" s="12">
        <f>VLOOKUP(MID(J652,4,12),基础资料!$A$2:$C$46,3,0)</f>
        <v>9</v>
      </c>
      <c r="L652" s="12" t="s">
        <v>57</v>
      </c>
      <c r="M652" s="12">
        <f>VLOOKUP(L652,基础资料!$B$2:$C$46,2,0)</f>
        <v>14</v>
      </c>
      <c r="N652" s="12" t="s">
        <v>922</v>
      </c>
      <c r="O652" s="12">
        <f>VLOOKUP(LEFT(N652,2),基础资料!$B$2:$C$46,2,0)</f>
        <v>27</v>
      </c>
      <c r="P652" s="12" t="s">
        <v>19</v>
      </c>
      <c r="Q652" s="12">
        <f>VLOOKUP(LEFT(P652,2),基础资料!$B$2:$C$46,2,0)</f>
        <v>9</v>
      </c>
      <c r="R652" s="12"/>
      <c r="S652" s="18" t="s">
        <v>923</v>
      </c>
      <c r="T652" s="12" t="e">
        <f>VLOOKUP(S652,部门!$A$2:$B$49,2,0)</f>
        <v>#N/A</v>
      </c>
      <c r="U652" s="12"/>
      <c r="V652" s="15" t="s">
        <v>1851</v>
      </c>
      <c r="W652" s="12">
        <f>IF(LEFT(V652,1)="b",VLOOKUP(V652,固定资产!$B$2:$C$838,2,0),VLOOKUP(VALUE(V652),固定资产!$B$2:$C$838,2,0))</f>
        <v>727</v>
      </c>
      <c r="X652" s="12" t="s">
        <v>1850</v>
      </c>
      <c r="Y652" s="12">
        <f>VLOOKUP(X652,供应商!$A$1:$B$1045,2,0)</f>
        <v>248815</v>
      </c>
      <c r="Z652" s="12"/>
      <c r="AA652" s="12"/>
      <c r="AB652" s="12"/>
      <c r="AC652" s="12"/>
      <c r="AD652" s="12"/>
    </row>
    <row r="653" spans="1:30" ht="14.25" x14ac:dyDescent="0.15">
      <c r="A653" s="12">
        <v>652</v>
      </c>
      <c r="B653" s="12">
        <v>30</v>
      </c>
      <c r="C653" s="12" t="s">
        <v>1852</v>
      </c>
      <c r="D653" s="12" t="s">
        <v>1853</v>
      </c>
      <c r="E653" s="12"/>
      <c r="F653" s="12"/>
      <c r="G653">
        <v>11610</v>
      </c>
      <c r="H653" s="12" t="s">
        <v>2056</v>
      </c>
      <c r="I653" s="12">
        <f>VLOOKUP(H653,基础资料!$A$2:$C$46,3,0)</f>
        <v>12</v>
      </c>
      <c r="J653" s="12" t="s">
        <v>18</v>
      </c>
      <c r="K653" s="12">
        <f>VLOOKUP(MID(J653,4,12),基础资料!$A$2:$C$46,3,0)</f>
        <v>9</v>
      </c>
      <c r="L653" s="12" t="s">
        <v>20</v>
      </c>
      <c r="M653" s="12">
        <f>VLOOKUP(L653,基础资料!$B$2:$C$46,2,0)</f>
        <v>15</v>
      </c>
      <c r="N653" s="12" t="s">
        <v>16</v>
      </c>
      <c r="O653" s="12">
        <f>VLOOKUP(LEFT(N653,2),基础资料!$B$2:$C$46,2,0)</f>
        <v>20</v>
      </c>
      <c r="P653" s="12" t="s">
        <v>19</v>
      </c>
      <c r="Q653" s="12">
        <f>VLOOKUP(LEFT(P653,2),基础资料!$B$2:$C$46,2,0)</f>
        <v>9</v>
      </c>
      <c r="R653" s="12"/>
      <c r="S653" s="18" t="s">
        <v>17</v>
      </c>
      <c r="T653" s="12" t="e">
        <f>VLOOKUP(S653,部门!$A$2:$B$49,2,0)</f>
        <v>#N/A</v>
      </c>
      <c r="U653" s="12"/>
      <c r="V653" s="15" t="s">
        <v>1855</v>
      </c>
      <c r="W653" s="12">
        <f>IF(LEFT(V653,1)="b",VLOOKUP(V653,固定资产!$B$2:$C$838,2,0),VLOOKUP(VALUE(V653),固定资产!$B$2:$C$838,2,0))</f>
        <v>730</v>
      </c>
      <c r="X653" s="12" t="s">
        <v>1854</v>
      </c>
      <c r="Y653" s="12">
        <f>VLOOKUP(X653,供应商!$A$1:$B$1045,2,0)</f>
        <v>249862</v>
      </c>
      <c r="Z653" s="12"/>
      <c r="AA653" s="12"/>
      <c r="AB653" s="12"/>
      <c r="AC653" s="12"/>
      <c r="AD653" s="12"/>
    </row>
    <row r="654" spans="1:30" ht="14.25" x14ac:dyDescent="0.15">
      <c r="A654" s="12">
        <v>653</v>
      </c>
      <c r="B654" s="12">
        <v>11</v>
      </c>
      <c r="C654" s="12" t="s">
        <v>1856</v>
      </c>
      <c r="D654" s="12" t="s">
        <v>1857</v>
      </c>
      <c r="E654" s="12"/>
      <c r="F654" s="12"/>
      <c r="G654">
        <v>11610</v>
      </c>
      <c r="H654" s="12" t="s">
        <v>2056</v>
      </c>
      <c r="I654" s="12">
        <f>VLOOKUP(H654,基础资料!$A$2:$C$46,3,0)</f>
        <v>12</v>
      </c>
      <c r="J654" s="12" t="s">
        <v>18</v>
      </c>
      <c r="K654" s="12">
        <f>VLOOKUP(MID(J654,4,12),基础资料!$A$2:$C$46,3,0)</f>
        <v>9</v>
      </c>
      <c r="L654" s="12" t="s">
        <v>20</v>
      </c>
      <c r="M654" s="12">
        <f>VLOOKUP(L654,基础资料!$B$2:$C$46,2,0)</f>
        <v>15</v>
      </c>
      <c r="N654" s="12" t="s">
        <v>78</v>
      </c>
      <c r="O654" s="12">
        <f>VLOOKUP(LEFT(N654,2),基础资料!$B$2:$C$46,2,0)</f>
        <v>17</v>
      </c>
      <c r="P654" s="12" t="s">
        <v>19</v>
      </c>
      <c r="Q654" s="12">
        <f>VLOOKUP(LEFT(P654,2),基础资料!$B$2:$C$46,2,0)</f>
        <v>9</v>
      </c>
      <c r="R654" s="12"/>
      <c r="S654" s="18" t="s">
        <v>79</v>
      </c>
      <c r="T654" s="12" t="e">
        <f>VLOOKUP(S654,部门!$A$2:$B$49,2,0)</f>
        <v>#N/A</v>
      </c>
      <c r="U654" s="12"/>
      <c r="V654" s="15" t="s">
        <v>1858</v>
      </c>
      <c r="W654" s="12">
        <f>IF(LEFT(V654,1)="b",VLOOKUP(V654,固定资产!$B$2:$C$838,2,0),VLOOKUP(VALUE(V654),固定资产!$B$2:$C$838,2,0))</f>
        <v>734</v>
      </c>
      <c r="X654" s="12" t="s">
        <v>82</v>
      </c>
      <c r="Y654" s="12">
        <f>VLOOKUP(X654,供应商!$A$1:$B$1045,2,0)</f>
        <v>56261</v>
      </c>
      <c r="Z654" s="12"/>
      <c r="AA654" s="12"/>
      <c r="AB654" s="12"/>
      <c r="AC654" s="12"/>
      <c r="AD654" s="12"/>
    </row>
    <row r="655" spans="1:30" ht="14.25" x14ac:dyDescent="0.15">
      <c r="A655" s="12">
        <v>654</v>
      </c>
      <c r="B655" s="12">
        <v>11</v>
      </c>
      <c r="C655" s="12" t="s">
        <v>1859</v>
      </c>
      <c r="D655" s="12" t="s">
        <v>1860</v>
      </c>
      <c r="E655" s="12"/>
      <c r="F655" s="12"/>
      <c r="G655">
        <v>11610</v>
      </c>
      <c r="H655" s="12" t="s">
        <v>2056</v>
      </c>
      <c r="I655" s="12">
        <f>VLOOKUP(H655,基础资料!$A$2:$C$46,3,0)</f>
        <v>12</v>
      </c>
      <c r="J655" s="12" t="s">
        <v>18</v>
      </c>
      <c r="K655" s="12">
        <f>VLOOKUP(MID(J655,4,12),基础资料!$A$2:$C$46,3,0)</f>
        <v>9</v>
      </c>
      <c r="L655" s="12" t="s">
        <v>20</v>
      </c>
      <c r="M655" s="12">
        <f>VLOOKUP(L655,基础资料!$B$2:$C$46,2,0)</f>
        <v>15</v>
      </c>
      <c r="N655" s="12" t="s">
        <v>78</v>
      </c>
      <c r="O655" s="12">
        <f>VLOOKUP(LEFT(N655,2),基础资料!$B$2:$C$46,2,0)</f>
        <v>17</v>
      </c>
      <c r="P655" s="12" t="s">
        <v>19</v>
      </c>
      <c r="Q655" s="12">
        <f>VLOOKUP(LEFT(P655,2),基础资料!$B$2:$C$46,2,0)</f>
        <v>9</v>
      </c>
      <c r="R655" s="12"/>
      <c r="S655" s="18" t="s">
        <v>79</v>
      </c>
      <c r="T655" s="12" t="e">
        <f>VLOOKUP(S655,部门!$A$2:$B$49,2,0)</f>
        <v>#N/A</v>
      </c>
      <c r="U655" s="12"/>
      <c r="V655" s="15" t="s">
        <v>1861</v>
      </c>
      <c r="W655" s="12">
        <f>IF(LEFT(V655,1)="b",VLOOKUP(V655,固定资产!$B$2:$C$838,2,0),VLOOKUP(VALUE(V655),固定资产!$B$2:$C$838,2,0))</f>
        <v>735</v>
      </c>
      <c r="X655" s="12" t="s">
        <v>82</v>
      </c>
      <c r="Y655" s="12">
        <f>VLOOKUP(X655,供应商!$A$1:$B$1045,2,0)</f>
        <v>56261</v>
      </c>
      <c r="Z655" s="12"/>
      <c r="AA655" s="12"/>
      <c r="AB655" s="12"/>
      <c r="AC655" s="12"/>
      <c r="AD655" s="12"/>
    </row>
    <row r="656" spans="1:30" ht="14.25" x14ac:dyDescent="0.15">
      <c r="A656" s="12">
        <v>655</v>
      </c>
      <c r="B656" s="12">
        <v>0</v>
      </c>
      <c r="C656" s="12" t="s">
        <v>1862</v>
      </c>
      <c r="D656" s="12" t="s">
        <v>739</v>
      </c>
      <c r="E656" s="12"/>
      <c r="F656" s="12"/>
      <c r="G656">
        <v>11610</v>
      </c>
      <c r="H656" s="12" t="s">
        <v>2056</v>
      </c>
      <c r="I656" s="12">
        <f>VLOOKUP(H656,基础资料!$A$2:$C$46,3,0)</f>
        <v>12</v>
      </c>
      <c r="J656" s="12" t="s">
        <v>18</v>
      </c>
      <c r="K656" s="12">
        <f>VLOOKUP(MID(J656,4,12),基础资料!$A$2:$C$46,3,0)</f>
        <v>9</v>
      </c>
      <c r="L656" s="12" t="s">
        <v>57</v>
      </c>
      <c r="M656" s="12">
        <f>VLOOKUP(L656,基础资料!$B$2:$C$46,2,0)</f>
        <v>14</v>
      </c>
      <c r="N656" s="12" t="s">
        <v>731</v>
      </c>
      <c r="O656" s="12">
        <f>VLOOKUP(LEFT(N656,2),基础资料!$B$2:$C$46,2,0)</f>
        <v>25</v>
      </c>
      <c r="P656" s="12" t="s">
        <v>19</v>
      </c>
      <c r="Q656" s="12">
        <f>VLOOKUP(LEFT(P656,2),基础资料!$B$2:$C$46,2,0)</f>
        <v>9</v>
      </c>
      <c r="R656" s="12"/>
      <c r="S656" s="18" t="s">
        <v>123</v>
      </c>
      <c r="T656" s="12" t="e">
        <f>VLOOKUP(S656,部门!$A$2:$B$49,2,0)</f>
        <v>#N/A</v>
      </c>
      <c r="U656" s="12"/>
      <c r="V656" s="15" t="s">
        <v>1863</v>
      </c>
      <c r="W656" s="12">
        <f>IF(LEFT(V656,1)="b",VLOOKUP(V656,固定资产!$B$2:$C$838,2,0),VLOOKUP(VALUE(V656),固定资产!$B$2:$C$838,2,0))</f>
        <v>737</v>
      </c>
      <c r="X656" s="12" t="s">
        <v>60</v>
      </c>
      <c r="Y656" s="12">
        <f>VLOOKUP(X656,供应商!$A$1:$B$1045,2,0)</f>
        <v>13405</v>
      </c>
      <c r="Z656" s="12"/>
      <c r="AA656" s="12"/>
      <c r="AB656" s="12"/>
      <c r="AC656" s="12"/>
      <c r="AD656" s="12"/>
    </row>
    <row r="657" spans="1:30" ht="14.25" x14ac:dyDescent="0.15">
      <c r="A657" s="12">
        <v>656</v>
      </c>
      <c r="B657" s="12">
        <v>2.2000000000000002</v>
      </c>
      <c r="C657" s="12" t="s">
        <v>1864</v>
      </c>
      <c r="D657" s="12" t="s">
        <v>1865</v>
      </c>
      <c r="E657" s="12"/>
      <c r="F657" s="12"/>
      <c r="G657">
        <v>11610</v>
      </c>
      <c r="H657" s="12" t="s">
        <v>2056</v>
      </c>
      <c r="I657" s="12">
        <f>VLOOKUP(H657,基础资料!$A$2:$C$46,3,0)</f>
        <v>12</v>
      </c>
      <c r="J657" s="12" t="s">
        <v>18</v>
      </c>
      <c r="K657" s="12">
        <f>VLOOKUP(MID(J657,4,12),基础资料!$A$2:$C$46,3,0)</f>
        <v>9</v>
      </c>
      <c r="L657" s="12" t="s">
        <v>57</v>
      </c>
      <c r="M657" s="12">
        <f>VLOOKUP(L657,基础资料!$B$2:$C$46,2,0)</f>
        <v>14</v>
      </c>
      <c r="N657" s="12" t="s">
        <v>16</v>
      </c>
      <c r="O657" s="12">
        <f>VLOOKUP(LEFT(N657,2),基础资料!$B$2:$C$46,2,0)</f>
        <v>20</v>
      </c>
      <c r="P657" s="12" t="s">
        <v>19</v>
      </c>
      <c r="Q657" s="12">
        <f>VLOOKUP(LEFT(P657,2),基础资料!$B$2:$C$46,2,0)</f>
        <v>9</v>
      </c>
      <c r="R657" s="12"/>
      <c r="S657" s="18" t="s">
        <v>696</v>
      </c>
      <c r="T657" s="12" t="e">
        <f>VLOOKUP(S657,部门!$A$2:$B$49,2,0)</f>
        <v>#N/A</v>
      </c>
      <c r="U657" s="12"/>
      <c r="V657" s="15" t="s">
        <v>1867</v>
      </c>
      <c r="W657" s="12">
        <f>IF(LEFT(V657,1)="b",VLOOKUP(V657,固定资产!$B$2:$C$838,2,0),VLOOKUP(VALUE(V657),固定资产!$B$2:$C$838,2,0))</f>
        <v>739</v>
      </c>
      <c r="X657" s="12" t="s">
        <v>1866</v>
      </c>
      <c r="Y657" s="12">
        <f>VLOOKUP(X657,供应商!$A$1:$B$1045,2,0)</f>
        <v>261776</v>
      </c>
      <c r="Z657" s="12"/>
      <c r="AA657" s="12"/>
      <c r="AB657" s="12"/>
      <c r="AC657" s="12"/>
      <c r="AD657" s="12"/>
    </row>
    <row r="658" spans="1:30" ht="14.25" x14ac:dyDescent="0.15">
      <c r="A658" s="12">
        <v>657</v>
      </c>
      <c r="B658" s="12">
        <v>5.5</v>
      </c>
      <c r="C658" s="12" t="s">
        <v>1868</v>
      </c>
      <c r="D658" s="12" t="s">
        <v>1869</v>
      </c>
      <c r="E658" s="12"/>
      <c r="F658" s="12"/>
      <c r="G658">
        <v>11610</v>
      </c>
      <c r="H658" s="12" t="s">
        <v>2056</v>
      </c>
      <c r="I658" s="12">
        <f>VLOOKUP(H658,基础资料!$A$2:$C$46,3,0)</f>
        <v>12</v>
      </c>
      <c r="J658" s="12" t="s">
        <v>18</v>
      </c>
      <c r="K658" s="12">
        <f>VLOOKUP(MID(J658,4,12),基础资料!$A$2:$C$46,3,0)</f>
        <v>9</v>
      </c>
      <c r="L658" s="12" t="s">
        <v>20</v>
      </c>
      <c r="M658" s="12">
        <f>VLOOKUP(L658,基础资料!$B$2:$C$46,2,0)</f>
        <v>15</v>
      </c>
      <c r="N658" s="12" t="s">
        <v>78</v>
      </c>
      <c r="O658" s="12">
        <f>VLOOKUP(LEFT(N658,2),基础资料!$B$2:$C$46,2,0)</f>
        <v>17</v>
      </c>
      <c r="P658" s="12" t="s">
        <v>19</v>
      </c>
      <c r="Q658" s="12">
        <f>VLOOKUP(LEFT(P658,2),基础资料!$B$2:$C$46,2,0)</f>
        <v>9</v>
      </c>
      <c r="R658" s="12"/>
      <c r="S658" s="18" t="s">
        <v>17</v>
      </c>
      <c r="T658" s="12" t="e">
        <f>VLOOKUP(S658,部门!$A$2:$B$49,2,0)</f>
        <v>#N/A</v>
      </c>
      <c r="U658" s="12"/>
      <c r="V658" s="15" t="s">
        <v>1870</v>
      </c>
      <c r="W658" s="12">
        <f>IF(LEFT(V658,1)="b",VLOOKUP(V658,固定资产!$B$2:$C$838,2,0),VLOOKUP(VALUE(V658),固定资产!$B$2:$C$838,2,0))</f>
        <v>752</v>
      </c>
      <c r="X658" s="12"/>
      <c r="Y658" s="12" t="e">
        <f>VLOOKUP(X658,供应商!$A$1:$B$1045,2,0)</f>
        <v>#N/A</v>
      </c>
      <c r="Z658" s="12"/>
      <c r="AA658" s="12"/>
      <c r="AB658" s="12"/>
      <c r="AC658" s="12"/>
      <c r="AD658" s="12"/>
    </row>
    <row r="659" spans="1:30" ht="14.25" x14ac:dyDescent="0.15">
      <c r="A659" s="12">
        <v>658</v>
      </c>
      <c r="B659" s="12">
        <v>35</v>
      </c>
      <c r="C659" s="12" t="s">
        <v>1871</v>
      </c>
      <c r="D659" s="12" t="s">
        <v>42</v>
      </c>
      <c r="E659" s="12"/>
      <c r="F659" s="12"/>
      <c r="G659">
        <v>11610</v>
      </c>
      <c r="H659" s="12" t="s">
        <v>2056</v>
      </c>
      <c r="I659" s="12">
        <f>VLOOKUP(H659,基础资料!$A$2:$C$46,3,0)</f>
        <v>12</v>
      </c>
      <c r="J659" s="12" t="s">
        <v>18</v>
      </c>
      <c r="K659" s="12">
        <f>VLOOKUP(MID(J659,4,12),基础资料!$A$2:$C$46,3,0)</f>
        <v>9</v>
      </c>
      <c r="L659" s="12" t="s">
        <v>20</v>
      </c>
      <c r="M659" s="12">
        <f>VLOOKUP(L659,基础资料!$B$2:$C$46,2,0)</f>
        <v>15</v>
      </c>
      <c r="N659" s="12" t="s">
        <v>16</v>
      </c>
      <c r="O659" s="12">
        <f>VLOOKUP(LEFT(N659,2),基础资料!$B$2:$C$46,2,0)</f>
        <v>20</v>
      </c>
      <c r="P659" s="12" t="s">
        <v>19</v>
      </c>
      <c r="Q659" s="12">
        <f>VLOOKUP(LEFT(P659,2),基础资料!$B$2:$C$46,2,0)</f>
        <v>9</v>
      </c>
      <c r="R659" s="12"/>
      <c r="S659" s="18" t="s">
        <v>17</v>
      </c>
      <c r="T659" s="12" t="e">
        <f>VLOOKUP(S659,部门!$A$2:$B$49,2,0)</f>
        <v>#N/A</v>
      </c>
      <c r="U659" s="12"/>
      <c r="V659" s="15" t="s">
        <v>1873</v>
      </c>
      <c r="W659" s="12">
        <f>IF(LEFT(V659,1)="b",VLOOKUP(V659,固定资产!$B$2:$C$838,2,0),VLOOKUP(VALUE(V659),固定资产!$B$2:$C$838,2,0))</f>
        <v>753</v>
      </c>
      <c r="X659" s="12" t="s">
        <v>1872</v>
      </c>
      <c r="Y659" s="12">
        <f>VLOOKUP(X659,供应商!$A$1:$B$1045,2,0)</f>
        <v>73548</v>
      </c>
      <c r="Z659" s="12"/>
      <c r="AA659" s="12"/>
      <c r="AB659" s="12"/>
      <c r="AC659" s="12"/>
      <c r="AD659" s="12"/>
    </row>
    <row r="660" spans="1:30" ht="14.25" x14ac:dyDescent="0.15">
      <c r="A660" s="12">
        <v>659</v>
      </c>
      <c r="B660" s="12">
        <v>11</v>
      </c>
      <c r="C660" s="12" t="s">
        <v>1874</v>
      </c>
      <c r="D660" s="12" t="s">
        <v>1213</v>
      </c>
      <c r="E660" s="12"/>
      <c r="F660" s="12"/>
      <c r="G660">
        <v>11610</v>
      </c>
      <c r="H660" s="12" t="s">
        <v>2056</v>
      </c>
      <c r="I660" s="12">
        <f>VLOOKUP(H660,基础资料!$A$2:$C$46,3,0)</f>
        <v>12</v>
      </c>
      <c r="J660" s="12" t="s">
        <v>18</v>
      </c>
      <c r="K660" s="12">
        <f>VLOOKUP(MID(J660,4,12),基础资料!$A$2:$C$46,3,0)</f>
        <v>9</v>
      </c>
      <c r="L660" s="12" t="s">
        <v>20</v>
      </c>
      <c r="M660" s="12">
        <f>VLOOKUP(L660,基础资料!$B$2:$C$46,2,0)</f>
        <v>15</v>
      </c>
      <c r="N660" s="12" t="s">
        <v>1143</v>
      </c>
      <c r="O660" s="12">
        <f>VLOOKUP(LEFT(N660,2),基础资料!$B$2:$C$46,2,0)</f>
        <v>40</v>
      </c>
      <c r="P660" s="12" t="s">
        <v>19</v>
      </c>
      <c r="Q660" s="12">
        <f>VLOOKUP(LEFT(P660,2),基础资料!$B$2:$C$46,2,0)</f>
        <v>9</v>
      </c>
      <c r="R660" s="12"/>
      <c r="S660" s="18" t="s">
        <v>17</v>
      </c>
      <c r="T660" s="12" t="e">
        <f>VLOOKUP(S660,部门!$A$2:$B$49,2,0)</f>
        <v>#N/A</v>
      </c>
      <c r="U660" s="12"/>
      <c r="V660" s="15" t="s">
        <v>1876</v>
      </c>
      <c r="W660" s="12">
        <f>IF(LEFT(V660,1)="b",VLOOKUP(V660,固定资产!$B$2:$C$838,2,0),VLOOKUP(VALUE(V660),固定资产!$B$2:$C$838,2,0))</f>
        <v>754</v>
      </c>
      <c r="X660" s="12" t="s">
        <v>1875</v>
      </c>
      <c r="Y660" s="12">
        <f>VLOOKUP(X660,供应商!$A$1:$B$1045,2,0)</f>
        <v>64973</v>
      </c>
      <c r="Z660" s="12"/>
      <c r="AA660" s="12"/>
      <c r="AB660" s="12"/>
      <c r="AC660" s="12"/>
      <c r="AD660" s="12"/>
    </row>
    <row r="661" spans="1:30" ht="14.25" x14ac:dyDescent="0.15">
      <c r="A661" s="12">
        <v>660</v>
      </c>
      <c r="B661" s="12">
        <v>0.37</v>
      </c>
      <c r="C661" s="12" t="s">
        <v>1877</v>
      </c>
      <c r="D661" s="12" t="s">
        <v>1060</v>
      </c>
      <c r="E661" s="12"/>
      <c r="F661" s="12"/>
      <c r="G661">
        <v>11610</v>
      </c>
      <c r="H661" s="12" t="s">
        <v>2056</v>
      </c>
      <c r="I661" s="12">
        <f>VLOOKUP(H661,基础资料!$A$2:$C$46,3,0)</f>
        <v>12</v>
      </c>
      <c r="J661" s="12" t="s">
        <v>18</v>
      </c>
      <c r="K661" s="12">
        <f>VLOOKUP(MID(J661,4,12),基础资料!$A$2:$C$46,3,0)</f>
        <v>9</v>
      </c>
      <c r="L661" s="12" t="s">
        <v>20</v>
      </c>
      <c r="M661" s="12">
        <f>VLOOKUP(L661,基础资料!$B$2:$C$46,2,0)</f>
        <v>15</v>
      </c>
      <c r="N661" s="12" t="s">
        <v>971</v>
      </c>
      <c r="O661" s="12">
        <f>VLOOKUP(LEFT(N661,2),基础资料!$B$2:$C$46,2,0)</f>
        <v>28</v>
      </c>
      <c r="P661" s="12" t="s">
        <v>19</v>
      </c>
      <c r="Q661" s="12">
        <f>VLOOKUP(LEFT(P661,2),基础资料!$B$2:$C$46,2,0)</f>
        <v>9</v>
      </c>
      <c r="R661" s="12"/>
      <c r="S661" s="18" t="s">
        <v>48</v>
      </c>
      <c r="T661" s="12" t="e">
        <f>VLOOKUP(S661,部门!$A$2:$B$49,2,0)</f>
        <v>#N/A</v>
      </c>
      <c r="U661" s="12"/>
      <c r="V661" s="15" t="s">
        <v>1878</v>
      </c>
      <c r="W661" s="12">
        <f>IF(LEFT(V661,1)="b",VLOOKUP(V661,固定资产!$B$2:$C$838,2,0),VLOOKUP(VALUE(V661),固定资产!$B$2:$C$838,2,0))</f>
        <v>755</v>
      </c>
      <c r="X661" s="12" t="s">
        <v>1061</v>
      </c>
      <c r="Y661" s="12">
        <f>VLOOKUP(X661,供应商!$A$1:$B$1045,2,0)</f>
        <v>208783</v>
      </c>
      <c r="Z661" s="12"/>
      <c r="AA661" s="12"/>
      <c r="AB661" s="12"/>
      <c r="AC661" s="12"/>
      <c r="AD661" s="12"/>
    </row>
    <row r="662" spans="1:30" ht="14.25" x14ac:dyDescent="0.15">
      <c r="A662" s="12">
        <v>661</v>
      </c>
      <c r="B662" s="12">
        <v>0</v>
      </c>
      <c r="C662" s="12" t="s">
        <v>1879</v>
      </c>
      <c r="D662" s="12" t="s">
        <v>1880</v>
      </c>
      <c r="E662" s="12"/>
      <c r="F662" s="12"/>
      <c r="G662">
        <v>11610</v>
      </c>
      <c r="H662" s="12" t="s">
        <v>2056</v>
      </c>
      <c r="I662" s="12">
        <f>VLOOKUP(H662,基础资料!$A$2:$C$46,3,0)</f>
        <v>12</v>
      </c>
      <c r="J662" s="12" t="s">
        <v>18</v>
      </c>
      <c r="K662" s="12">
        <f>VLOOKUP(MID(J662,4,12),基础资料!$A$2:$C$46,3,0)</f>
        <v>9</v>
      </c>
      <c r="L662" s="12" t="s">
        <v>57</v>
      </c>
      <c r="M662" s="12">
        <f>VLOOKUP(L662,基础资料!$B$2:$C$46,2,0)</f>
        <v>14</v>
      </c>
      <c r="N662" s="12" t="s">
        <v>55</v>
      </c>
      <c r="O662" s="12">
        <f>VLOOKUP(LEFT(N662,2),基础资料!$B$2:$C$46,2,0)</f>
        <v>16</v>
      </c>
      <c r="P662" s="12" t="s">
        <v>19</v>
      </c>
      <c r="Q662" s="12">
        <f>VLOOKUP(LEFT(P662,2),基础资料!$B$2:$C$46,2,0)</f>
        <v>9</v>
      </c>
      <c r="R662" s="12"/>
      <c r="S662" s="18" t="s">
        <v>56</v>
      </c>
      <c r="T662" s="12" t="e">
        <f>VLOOKUP(S662,部门!$A$2:$B$49,2,0)</f>
        <v>#N/A</v>
      </c>
      <c r="U662" s="12"/>
      <c r="V662" s="15" t="s">
        <v>1882</v>
      </c>
      <c r="W662" s="12">
        <f>IF(LEFT(V662,1)="b",VLOOKUP(V662,固定资产!$B$2:$C$838,2,0),VLOOKUP(VALUE(V662),固定资产!$B$2:$C$838,2,0))</f>
        <v>756</v>
      </c>
      <c r="X662" s="12" t="s">
        <v>1881</v>
      </c>
      <c r="Y662" s="12">
        <f>VLOOKUP(X662,供应商!$A$1:$B$1045,2,0)</f>
        <v>64401</v>
      </c>
      <c r="Z662" s="12"/>
      <c r="AA662" s="12"/>
      <c r="AB662" s="12"/>
      <c r="AC662" s="12"/>
      <c r="AD662" s="12"/>
    </row>
    <row r="663" spans="1:30" x14ac:dyDescent="0.15">
      <c r="A663" s="12">
        <v>662</v>
      </c>
      <c r="B663" s="12">
        <v>0.37</v>
      </c>
      <c r="C663" s="12" t="s">
        <v>1883</v>
      </c>
      <c r="D663" s="12" t="s">
        <v>576</v>
      </c>
      <c r="E663" s="12"/>
      <c r="F663" s="12" t="s">
        <v>1884</v>
      </c>
      <c r="G663">
        <v>11610</v>
      </c>
      <c r="H663" s="12" t="s">
        <v>2056</v>
      </c>
      <c r="I663" s="12">
        <f>VLOOKUP(H663,基础资料!$A$2:$C$46,3,0)</f>
        <v>12</v>
      </c>
      <c r="J663" s="12" t="s">
        <v>18</v>
      </c>
      <c r="K663" s="12">
        <f>VLOOKUP(MID(J663,4,12),基础资料!$A$2:$C$46,3,0)</f>
        <v>9</v>
      </c>
      <c r="L663" s="12" t="s">
        <v>146</v>
      </c>
      <c r="M663" s="12">
        <f>VLOOKUP(L663,基础资料!$B$2:$C$46,2,0)</f>
        <v>43</v>
      </c>
      <c r="N663" s="12" t="s">
        <v>544</v>
      </c>
      <c r="O663" s="12">
        <f>VLOOKUP(LEFT(N663,2),基础资料!$B$2:$C$46,2,0)</f>
        <v>22</v>
      </c>
      <c r="P663" s="12" t="s">
        <v>19</v>
      </c>
      <c r="Q663" s="12">
        <f>VLOOKUP(LEFT(P663,2),基础资料!$B$2:$C$46,2,0)</f>
        <v>9</v>
      </c>
      <c r="R663" s="12"/>
      <c r="S663" s="12" t="s">
        <v>45</v>
      </c>
      <c r="T663" s="12" t="e">
        <f>VLOOKUP(S663,部门!$A$2:$B$49,2,0)</f>
        <v>#N/A</v>
      </c>
      <c r="U663" s="12"/>
      <c r="V663" s="15" t="s">
        <v>1885</v>
      </c>
      <c r="W663" s="12">
        <f>IF(LEFT(V663,1)="b",VLOOKUP(V663,固定资产!$B$2:$C$838,2,0),VLOOKUP(VALUE(V663),固定资产!$B$2:$C$838,2,0))</f>
        <v>758</v>
      </c>
      <c r="X663" s="12" t="s">
        <v>423</v>
      </c>
      <c r="Y663" s="12">
        <f>VLOOKUP(X663,供应商!$A$1:$B$1045,2,0)</f>
        <v>56024</v>
      </c>
      <c r="Z663" s="12"/>
      <c r="AA663" s="12"/>
      <c r="AB663" s="12"/>
      <c r="AC663" s="12"/>
      <c r="AD663" s="12"/>
    </row>
    <row r="664" spans="1:30" x14ac:dyDescent="0.15">
      <c r="A664" s="12">
        <v>663</v>
      </c>
      <c r="B664" s="12">
        <v>0</v>
      </c>
      <c r="C664" s="12" t="s">
        <v>1886</v>
      </c>
      <c r="D664" s="12" t="s">
        <v>1887</v>
      </c>
      <c r="E664" s="12"/>
      <c r="F664" s="12" t="s">
        <v>1888</v>
      </c>
      <c r="G664">
        <v>11610</v>
      </c>
      <c r="H664" s="12" t="s">
        <v>2056</v>
      </c>
      <c r="I664" s="12">
        <f>VLOOKUP(H664,基础资料!$A$2:$C$46,3,0)</f>
        <v>12</v>
      </c>
      <c r="J664" s="12" t="s">
        <v>18</v>
      </c>
      <c r="K664" s="12">
        <f>VLOOKUP(MID(J664,4,12),基础资料!$A$2:$C$46,3,0)</f>
        <v>9</v>
      </c>
      <c r="L664" s="12" t="s">
        <v>57</v>
      </c>
      <c r="M664" s="12">
        <f>VLOOKUP(L664,基础资料!$B$2:$C$46,2,0)</f>
        <v>14</v>
      </c>
      <c r="N664" s="12" t="s">
        <v>1791</v>
      </c>
      <c r="O664" s="12">
        <f>VLOOKUP(LEFT(N664,2),基础资料!$B$2:$C$46,2,0)</f>
        <v>38</v>
      </c>
      <c r="P664" s="12" t="s">
        <v>19</v>
      </c>
      <c r="Q664" s="12">
        <f>VLOOKUP(LEFT(P664,2),基础资料!$B$2:$C$46,2,0)</f>
        <v>9</v>
      </c>
      <c r="R664" s="12"/>
      <c r="S664" s="12" t="s">
        <v>1792</v>
      </c>
      <c r="T664" s="12" t="e">
        <f>VLOOKUP(S664,部门!$A$2:$B$49,2,0)</f>
        <v>#N/A</v>
      </c>
      <c r="U664" s="12"/>
      <c r="V664" s="15" t="s">
        <v>1890</v>
      </c>
      <c r="W664" s="12">
        <f>IF(LEFT(V664,1)="b",VLOOKUP(V664,固定资产!$B$2:$C$838,2,0),VLOOKUP(VALUE(V664),固定资产!$B$2:$C$838,2,0))</f>
        <v>759</v>
      </c>
      <c r="X664" s="12" t="s">
        <v>1889</v>
      </c>
      <c r="Y664" s="12">
        <f>VLOOKUP(X664,供应商!$A$1:$B$1045,2,0)</f>
        <v>221715</v>
      </c>
      <c r="Z664" s="12"/>
      <c r="AA664" s="12"/>
      <c r="AB664" s="12"/>
      <c r="AC664" s="12"/>
      <c r="AD664" s="12"/>
    </row>
    <row r="665" spans="1:30" ht="14.25" x14ac:dyDescent="0.15">
      <c r="A665" s="12">
        <v>664</v>
      </c>
      <c r="B665" s="12">
        <v>30</v>
      </c>
      <c r="C665" s="12" t="s">
        <v>1891</v>
      </c>
      <c r="D665" s="12" t="s">
        <v>21</v>
      </c>
      <c r="E665" s="12"/>
      <c r="F665" s="12" t="s">
        <v>1892</v>
      </c>
      <c r="G665">
        <v>11610</v>
      </c>
      <c r="H665" s="12" t="s">
        <v>2056</v>
      </c>
      <c r="I665" s="12">
        <f>VLOOKUP(H665,基础资料!$A$2:$C$46,3,0)</f>
        <v>12</v>
      </c>
      <c r="J665" s="12" t="s">
        <v>18</v>
      </c>
      <c r="K665" s="12">
        <f>VLOOKUP(MID(J665,4,12),基础资料!$A$2:$C$46,3,0)</f>
        <v>9</v>
      </c>
      <c r="L665" s="12" t="s">
        <v>20</v>
      </c>
      <c r="M665" s="12">
        <f>VLOOKUP(L665,基础资料!$B$2:$C$46,2,0)</f>
        <v>15</v>
      </c>
      <c r="N665" s="12" t="s">
        <v>16</v>
      </c>
      <c r="O665" s="12">
        <f>VLOOKUP(LEFT(N665,2),基础资料!$B$2:$C$46,2,0)</f>
        <v>20</v>
      </c>
      <c r="P665" s="12" t="s">
        <v>19</v>
      </c>
      <c r="Q665" s="12">
        <f>VLOOKUP(LEFT(P665,2),基础资料!$B$2:$C$46,2,0)</f>
        <v>9</v>
      </c>
      <c r="R665" s="12"/>
      <c r="S665" s="18" t="s">
        <v>17</v>
      </c>
      <c r="T665" s="12" t="e">
        <f>VLOOKUP(S665,部门!$A$2:$B$49,2,0)</f>
        <v>#N/A</v>
      </c>
      <c r="U665" s="12"/>
      <c r="V665" s="15" t="s">
        <v>1893</v>
      </c>
      <c r="W665" s="12">
        <f>IF(LEFT(V665,1)="b",VLOOKUP(V665,固定资产!$B$2:$C$838,2,0),VLOOKUP(VALUE(V665),固定资产!$B$2:$C$838,2,0))</f>
        <v>760</v>
      </c>
      <c r="X665" s="12" t="s">
        <v>1854</v>
      </c>
      <c r="Y665" s="12">
        <f>VLOOKUP(X665,供应商!$A$1:$B$1045,2,0)</f>
        <v>249862</v>
      </c>
      <c r="Z665" s="12"/>
      <c r="AA665" s="12"/>
      <c r="AB665" s="12"/>
      <c r="AC665" s="12"/>
      <c r="AD665" s="12"/>
    </row>
    <row r="666" spans="1:30" ht="14.25" x14ac:dyDescent="0.15">
      <c r="A666" s="12">
        <v>665</v>
      </c>
      <c r="B666" s="12">
        <v>30</v>
      </c>
      <c r="C666" s="12" t="s">
        <v>1894</v>
      </c>
      <c r="D666" s="12" t="s">
        <v>21</v>
      </c>
      <c r="E666" s="12"/>
      <c r="F666" s="12" t="s">
        <v>1892</v>
      </c>
      <c r="G666">
        <v>11610</v>
      </c>
      <c r="H666" s="12" t="s">
        <v>2056</v>
      </c>
      <c r="I666" s="12">
        <f>VLOOKUP(H666,基础资料!$A$2:$C$46,3,0)</f>
        <v>12</v>
      </c>
      <c r="J666" s="12" t="s">
        <v>18</v>
      </c>
      <c r="K666" s="12">
        <f>VLOOKUP(MID(J666,4,12),基础资料!$A$2:$C$46,3,0)</f>
        <v>9</v>
      </c>
      <c r="L666" s="12" t="s">
        <v>20</v>
      </c>
      <c r="M666" s="12">
        <f>VLOOKUP(L666,基础资料!$B$2:$C$46,2,0)</f>
        <v>15</v>
      </c>
      <c r="N666" s="12" t="s">
        <v>16</v>
      </c>
      <c r="O666" s="12">
        <f>VLOOKUP(LEFT(N666,2),基础资料!$B$2:$C$46,2,0)</f>
        <v>20</v>
      </c>
      <c r="P666" s="12" t="s">
        <v>19</v>
      </c>
      <c r="Q666" s="12">
        <f>VLOOKUP(LEFT(P666,2),基础资料!$B$2:$C$46,2,0)</f>
        <v>9</v>
      </c>
      <c r="R666" s="12"/>
      <c r="S666" s="18" t="s">
        <v>17</v>
      </c>
      <c r="T666" s="12" t="e">
        <f>VLOOKUP(S666,部门!$A$2:$B$49,2,0)</f>
        <v>#N/A</v>
      </c>
      <c r="U666" s="12"/>
      <c r="V666" s="15" t="s">
        <v>1895</v>
      </c>
      <c r="W666" s="12">
        <f>IF(LEFT(V666,1)="b",VLOOKUP(V666,固定资产!$B$2:$C$838,2,0),VLOOKUP(VALUE(V666),固定资产!$B$2:$C$838,2,0))</f>
        <v>761</v>
      </c>
      <c r="X666" s="12" t="s">
        <v>1854</v>
      </c>
      <c r="Y666" s="12">
        <f>VLOOKUP(X666,供应商!$A$1:$B$1045,2,0)</f>
        <v>249862</v>
      </c>
      <c r="Z666" s="12"/>
      <c r="AA666" s="12"/>
      <c r="AB666" s="12"/>
      <c r="AC666" s="12"/>
      <c r="AD666" s="12"/>
    </row>
    <row r="667" spans="1:30" ht="14.25" x14ac:dyDescent="0.15">
      <c r="A667" s="12">
        <v>666</v>
      </c>
      <c r="B667" s="12">
        <v>30</v>
      </c>
      <c r="C667" s="12" t="s">
        <v>1896</v>
      </c>
      <c r="D667" s="12" t="s">
        <v>21</v>
      </c>
      <c r="E667" s="12"/>
      <c r="F667" s="12" t="s">
        <v>1892</v>
      </c>
      <c r="G667">
        <v>11610</v>
      </c>
      <c r="H667" s="12" t="s">
        <v>2056</v>
      </c>
      <c r="I667" s="12">
        <f>VLOOKUP(H667,基础资料!$A$2:$C$46,3,0)</f>
        <v>12</v>
      </c>
      <c r="J667" s="12" t="s">
        <v>18</v>
      </c>
      <c r="K667" s="12">
        <f>VLOOKUP(MID(J667,4,12),基础资料!$A$2:$C$46,3,0)</f>
        <v>9</v>
      </c>
      <c r="L667" s="12" t="s">
        <v>20</v>
      </c>
      <c r="M667" s="12">
        <f>VLOOKUP(L667,基础资料!$B$2:$C$46,2,0)</f>
        <v>15</v>
      </c>
      <c r="N667" s="12" t="s">
        <v>16</v>
      </c>
      <c r="O667" s="12">
        <f>VLOOKUP(LEFT(N667,2),基础资料!$B$2:$C$46,2,0)</f>
        <v>20</v>
      </c>
      <c r="P667" s="12" t="s">
        <v>19</v>
      </c>
      <c r="Q667" s="12">
        <f>VLOOKUP(LEFT(P667,2),基础资料!$B$2:$C$46,2,0)</f>
        <v>9</v>
      </c>
      <c r="R667" s="12"/>
      <c r="S667" s="18" t="s">
        <v>17</v>
      </c>
      <c r="T667" s="12" t="e">
        <f>VLOOKUP(S667,部门!$A$2:$B$49,2,0)</f>
        <v>#N/A</v>
      </c>
      <c r="U667" s="12"/>
      <c r="V667" s="15" t="s">
        <v>1897</v>
      </c>
      <c r="W667" s="12">
        <f>IF(LEFT(V667,1)="b",VLOOKUP(V667,固定资产!$B$2:$C$838,2,0),VLOOKUP(VALUE(V667),固定资产!$B$2:$C$838,2,0))</f>
        <v>762</v>
      </c>
      <c r="X667" s="12" t="s">
        <v>1854</v>
      </c>
      <c r="Y667" s="12">
        <f>VLOOKUP(X667,供应商!$A$1:$B$1045,2,0)</f>
        <v>249862</v>
      </c>
      <c r="Z667" s="12"/>
      <c r="AA667" s="12"/>
      <c r="AB667" s="12"/>
      <c r="AC667" s="12"/>
      <c r="AD667" s="12"/>
    </row>
    <row r="668" spans="1:30" x14ac:dyDescent="0.15">
      <c r="A668" s="12">
        <v>667</v>
      </c>
      <c r="B668" s="12">
        <v>2.2000000000000002</v>
      </c>
      <c r="C668" s="12" t="s">
        <v>1898</v>
      </c>
      <c r="D668" s="12" t="s">
        <v>1899</v>
      </c>
      <c r="E668" s="12"/>
      <c r="F668" s="12" t="s">
        <v>1900</v>
      </c>
      <c r="G668">
        <v>11610</v>
      </c>
      <c r="H668" s="12" t="s">
        <v>2056</v>
      </c>
      <c r="I668" s="12">
        <f>VLOOKUP(H668,基础资料!$A$2:$C$46,3,0)</f>
        <v>12</v>
      </c>
      <c r="J668" s="12" t="s">
        <v>18</v>
      </c>
      <c r="K668" s="12">
        <f>VLOOKUP(MID(J668,4,12),基础资料!$A$2:$C$46,3,0)</f>
        <v>9</v>
      </c>
      <c r="L668" s="12" t="s">
        <v>20</v>
      </c>
      <c r="M668" s="12">
        <f>VLOOKUP(L668,基础资料!$B$2:$C$46,2,0)</f>
        <v>15</v>
      </c>
      <c r="N668" s="12" t="s">
        <v>1286</v>
      </c>
      <c r="O668" s="12">
        <f>VLOOKUP(LEFT(N668,2),基础资料!$B$2:$C$46,2,0)</f>
        <v>30</v>
      </c>
      <c r="P668" s="12" t="s">
        <v>19</v>
      </c>
      <c r="Q668" s="12">
        <f>VLOOKUP(LEFT(P668,2),基础资料!$B$2:$C$46,2,0)</f>
        <v>9</v>
      </c>
      <c r="R668" s="12"/>
      <c r="S668" s="12" t="s">
        <v>1309</v>
      </c>
      <c r="T668" s="12" t="e">
        <f>VLOOKUP(S668,部门!$A$2:$B$49,2,0)</f>
        <v>#N/A</v>
      </c>
      <c r="U668" s="12"/>
      <c r="V668" s="15" t="s">
        <v>1901</v>
      </c>
      <c r="W668" s="12">
        <f>IF(LEFT(V668,1)="b",VLOOKUP(V668,固定资产!$B$2:$C$838,2,0),VLOOKUP(VALUE(V668),固定资产!$B$2:$C$838,2,0))</f>
        <v>763</v>
      </c>
      <c r="X668" s="12" t="s">
        <v>1301</v>
      </c>
      <c r="Y668" s="12">
        <f>VLOOKUP(X668,供应商!$A$1:$B$1045,2,0)</f>
        <v>201985</v>
      </c>
      <c r="Z668" s="12"/>
      <c r="AA668" s="12"/>
      <c r="AB668" s="12"/>
      <c r="AC668" s="12"/>
      <c r="AD668" s="12"/>
    </row>
    <row r="669" spans="1:30" x14ac:dyDescent="0.15">
      <c r="A669" s="12">
        <v>668</v>
      </c>
      <c r="B669" s="12">
        <v>0.37</v>
      </c>
      <c r="C669" s="12" t="s">
        <v>1902</v>
      </c>
      <c r="D669" s="12" t="s">
        <v>1903</v>
      </c>
      <c r="E669" s="12"/>
      <c r="F669" s="12" t="s">
        <v>1904</v>
      </c>
      <c r="G669">
        <v>11610</v>
      </c>
      <c r="H669" s="12" t="s">
        <v>2056</v>
      </c>
      <c r="I669" s="12">
        <f>VLOOKUP(H669,基础资料!$A$2:$C$46,3,0)</f>
        <v>12</v>
      </c>
      <c r="J669" s="12" t="s">
        <v>18</v>
      </c>
      <c r="K669" s="12">
        <f>VLOOKUP(MID(J669,4,12),基础资料!$A$2:$C$46,3,0)</f>
        <v>9</v>
      </c>
      <c r="L669" s="12" t="s">
        <v>20</v>
      </c>
      <c r="M669" s="12">
        <f>VLOOKUP(L669,基础资料!$B$2:$C$46,2,0)</f>
        <v>15</v>
      </c>
      <c r="N669" s="12" t="s">
        <v>636</v>
      </c>
      <c r="O669" s="12">
        <f>VLOOKUP(LEFT(N669,2),基础资料!$B$2:$C$46,2,0)</f>
        <v>23</v>
      </c>
      <c r="P669" s="12" t="s">
        <v>19</v>
      </c>
      <c r="Q669" s="12">
        <f>VLOOKUP(LEFT(P669,2),基础资料!$B$2:$C$46,2,0)</f>
        <v>9</v>
      </c>
      <c r="R669" s="12"/>
      <c r="S669" s="12" t="s">
        <v>79</v>
      </c>
      <c r="T669" s="12" t="e">
        <f>VLOOKUP(S669,部门!$A$2:$B$49,2,0)</f>
        <v>#N/A</v>
      </c>
      <c r="U669" s="12"/>
      <c r="V669" s="15" t="s">
        <v>1906</v>
      </c>
      <c r="W669" s="12">
        <f>IF(LEFT(V669,1)="b",VLOOKUP(V669,固定资产!$B$2:$C$838,2,0),VLOOKUP(VALUE(V669),固定资产!$B$2:$C$838,2,0))</f>
        <v>764</v>
      </c>
      <c r="X669" s="12" t="s">
        <v>1905</v>
      </c>
      <c r="Y669" s="12">
        <f>VLOOKUP(X669,供应商!$A$1:$B$1045,2,0)</f>
        <v>250338</v>
      </c>
      <c r="Z669" s="12"/>
      <c r="AA669" s="12"/>
      <c r="AB669" s="12"/>
      <c r="AC669" s="12"/>
      <c r="AD669" s="12"/>
    </row>
    <row r="670" spans="1:30" x14ac:dyDescent="0.15">
      <c r="A670" s="12">
        <v>669</v>
      </c>
      <c r="B670" s="12">
        <v>4</v>
      </c>
      <c r="C670" s="12" t="s">
        <v>1907</v>
      </c>
      <c r="D670" s="12" t="s">
        <v>1171</v>
      </c>
      <c r="E670" s="12"/>
      <c r="F670" s="12" t="s">
        <v>1908</v>
      </c>
      <c r="G670">
        <v>11610</v>
      </c>
      <c r="H670" s="12" t="s">
        <v>2056</v>
      </c>
      <c r="I670" s="12">
        <f>VLOOKUP(H670,基础资料!$A$2:$C$46,3,0)</f>
        <v>12</v>
      </c>
      <c r="J670" s="12" t="s">
        <v>18</v>
      </c>
      <c r="K670" s="12">
        <f>VLOOKUP(MID(J670,4,12),基础资料!$A$2:$C$46,3,0)</f>
        <v>9</v>
      </c>
      <c r="L670" s="12" t="s">
        <v>57</v>
      </c>
      <c r="M670" s="12">
        <f>VLOOKUP(L670,基础资料!$B$2:$C$46,2,0)</f>
        <v>14</v>
      </c>
      <c r="N670" s="12" t="s">
        <v>1143</v>
      </c>
      <c r="O670" s="12">
        <f>VLOOKUP(LEFT(N670,2),基础资料!$B$2:$C$46,2,0)</f>
        <v>40</v>
      </c>
      <c r="P670" s="12" t="s">
        <v>19</v>
      </c>
      <c r="Q670" s="12">
        <f>VLOOKUP(LEFT(P670,2),基础资料!$B$2:$C$46,2,0)</f>
        <v>9</v>
      </c>
      <c r="R670" s="12"/>
      <c r="S670" s="12" t="s">
        <v>1144</v>
      </c>
      <c r="T670" s="12" t="e">
        <f>VLOOKUP(S670,部门!$A$2:$B$49,2,0)</f>
        <v>#N/A</v>
      </c>
      <c r="U670" s="12"/>
      <c r="V670" s="15" t="s">
        <v>1909</v>
      </c>
      <c r="W670" s="12">
        <f>IF(LEFT(V670,1)="b",VLOOKUP(V670,固定资产!$B$2:$C$838,2,0),VLOOKUP(VALUE(V670),固定资产!$B$2:$C$838,2,0))</f>
        <v>768</v>
      </c>
      <c r="X670" s="12" t="s">
        <v>1254</v>
      </c>
      <c r="Y670" s="12">
        <f>VLOOKUP(X670,供应商!$A$1:$B$1045,2,0)</f>
        <v>196948</v>
      </c>
      <c r="Z670" s="12"/>
      <c r="AA670" s="12"/>
      <c r="AB670" s="12"/>
      <c r="AC670" s="12"/>
      <c r="AD670" s="12"/>
    </row>
    <row r="671" spans="1:30" x14ac:dyDescent="0.15">
      <c r="A671" s="12">
        <v>670</v>
      </c>
      <c r="B671" s="12">
        <v>18</v>
      </c>
      <c r="C671" s="12" t="s">
        <v>1910</v>
      </c>
      <c r="D671" s="12" t="s">
        <v>1911</v>
      </c>
      <c r="E671" s="12"/>
      <c r="F671" s="12" t="s">
        <v>1912</v>
      </c>
      <c r="G671">
        <v>11610</v>
      </c>
      <c r="H671" s="12" t="s">
        <v>2056</v>
      </c>
      <c r="I671" s="12">
        <f>VLOOKUP(H671,基础资料!$A$2:$C$46,3,0)</f>
        <v>12</v>
      </c>
      <c r="J671" s="12" t="s">
        <v>18</v>
      </c>
      <c r="K671" s="12">
        <f>VLOOKUP(MID(J671,4,12),基础资料!$A$2:$C$46,3,0)</f>
        <v>9</v>
      </c>
      <c r="L671" s="12" t="s">
        <v>57</v>
      </c>
      <c r="M671" s="12">
        <f>VLOOKUP(L671,基础资料!$B$2:$C$46,2,0)</f>
        <v>14</v>
      </c>
      <c r="N671" s="12" t="s">
        <v>490</v>
      </c>
      <c r="O671" s="12">
        <f>VLOOKUP(LEFT(N671,2),基础资料!$B$2:$C$46,2,0)</f>
        <v>21</v>
      </c>
      <c r="P671" s="12" t="s">
        <v>19</v>
      </c>
      <c r="Q671" s="12">
        <f>VLOOKUP(LEFT(P671,2),基础资料!$B$2:$C$46,2,0)</f>
        <v>9</v>
      </c>
      <c r="R671" s="12"/>
      <c r="S671" s="12" t="s">
        <v>45</v>
      </c>
      <c r="T671" s="12" t="e">
        <f>VLOOKUP(S671,部门!$A$2:$B$49,2,0)</f>
        <v>#N/A</v>
      </c>
      <c r="U671" s="12"/>
      <c r="V671" s="15" t="s">
        <v>1914</v>
      </c>
      <c r="W671" s="12">
        <f>IF(LEFT(V671,1)="b",VLOOKUP(V671,固定资产!$B$2:$C$838,2,0),VLOOKUP(VALUE(V671),固定资产!$B$2:$C$838,2,0))</f>
        <v>772</v>
      </c>
      <c r="X671" s="12" t="s">
        <v>1913</v>
      </c>
      <c r="Y671" s="12">
        <f>VLOOKUP(X671,供应商!$A$1:$B$1045,2,0)</f>
        <v>58505</v>
      </c>
      <c r="Z671" s="12"/>
      <c r="AA671" s="12"/>
      <c r="AB671" s="12"/>
      <c r="AC671" s="12"/>
      <c r="AD671" s="12"/>
    </row>
    <row r="672" spans="1:30" x14ac:dyDescent="0.15">
      <c r="A672" s="12">
        <v>671</v>
      </c>
      <c r="B672" s="12">
        <v>18</v>
      </c>
      <c r="C672" s="12" t="s">
        <v>1915</v>
      </c>
      <c r="D672" s="12" t="s">
        <v>1911</v>
      </c>
      <c r="E672" s="12"/>
      <c r="F672" s="12" t="s">
        <v>1912</v>
      </c>
      <c r="G672">
        <v>11610</v>
      </c>
      <c r="H672" s="12" t="s">
        <v>2056</v>
      </c>
      <c r="I672" s="12">
        <f>VLOOKUP(H672,基础资料!$A$2:$C$46,3,0)</f>
        <v>12</v>
      </c>
      <c r="J672" s="12" t="s">
        <v>18</v>
      </c>
      <c r="K672" s="12">
        <f>VLOOKUP(MID(J672,4,12),基础资料!$A$2:$C$46,3,0)</f>
        <v>9</v>
      </c>
      <c r="L672" s="12" t="s">
        <v>57</v>
      </c>
      <c r="M672" s="12">
        <f>VLOOKUP(L672,基础资料!$B$2:$C$46,2,0)</f>
        <v>14</v>
      </c>
      <c r="N672" s="12" t="s">
        <v>490</v>
      </c>
      <c r="O672" s="12">
        <f>VLOOKUP(LEFT(N672,2),基础资料!$B$2:$C$46,2,0)</f>
        <v>21</v>
      </c>
      <c r="P672" s="12" t="s">
        <v>19</v>
      </c>
      <c r="Q672" s="12">
        <f>VLOOKUP(LEFT(P672,2),基础资料!$B$2:$C$46,2,0)</f>
        <v>9</v>
      </c>
      <c r="R672" s="12"/>
      <c r="S672" s="12" t="s">
        <v>45</v>
      </c>
      <c r="T672" s="12" t="e">
        <f>VLOOKUP(S672,部门!$A$2:$B$49,2,0)</f>
        <v>#N/A</v>
      </c>
      <c r="U672" s="12"/>
      <c r="V672" s="15" t="s">
        <v>1916</v>
      </c>
      <c r="W672" s="12">
        <f>IF(LEFT(V672,1)="b",VLOOKUP(V672,固定资产!$B$2:$C$838,2,0),VLOOKUP(VALUE(V672),固定资产!$B$2:$C$838,2,0))</f>
        <v>773</v>
      </c>
      <c r="X672" s="12" t="s">
        <v>1913</v>
      </c>
      <c r="Y672" s="12">
        <f>VLOOKUP(X672,供应商!$A$1:$B$1045,2,0)</f>
        <v>58505</v>
      </c>
      <c r="Z672" s="12"/>
      <c r="AA672" s="12"/>
      <c r="AB672" s="12"/>
      <c r="AC672" s="12"/>
      <c r="AD672" s="12"/>
    </row>
    <row r="673" spans="1:30" x14ac:dyDescent="0.15">
      <c r="A673" s="12">
        <v>672</v>
      </c>
      <c r="B673" s="12">
        <v>18</v>
      </c>
      <c r="C673" s="12" t="s">
        <v>1917</v>
      </c>
      <c r="D673" s="12" t="s">
        <v>1911</v>
      </c>
      <c r="E673" s="12"/>
      <c r="F673" s="12" t="s">
        <v>1912</v>
      </c>
      <c r="G673">
        <v>11610</v>
      </c>
      <c r="H673" s="12" t="s">
        <v>2056</v>
      </c>
      <c r="I673" s="12">
        <f>VLOOKUP(H673,基础资料!$A$2:$C$46,3,0)</f>
        <v>12</v>
      </c>
      <c r="J673" s="12" t="s">
        <v>18</v>
      </c>
      <c r="K673" s="12">
        <f>VLOOKUP(MID(J673,4,12),基础资料!$A$2:$C$46,3,0)</f>
        <v>9</v>
      </c>
      <c r="L673" s="12" t="s">
        <v>57</v>
      </c>
      <c r="M673" s="12">
        <f>VLOOKUP(L673,基础资料!$B$2:$C$46,2,0)</f>
        <v>14</v>
      </c>
      <c r="N673" s="12" t="s">
        <v>490</v>
      </c>
      <c r="O673" s="12">
        <f>VLOOKUP(LEFT(N673,2),基础资料!$B$2:$C$46,2,0)</f>
        <v>21</v>
      </c>
      <c r="P673" s="12" t="s">
        <v>19</v>
      </c>
      <c r="Q673" s="12">
        <f>VLOOKUP(LEFT(P673,2),基础资料!$B$2:$C$46,2,0)</f>
        <v>9</v>
      </c>
      <c r="R673" s="12"/>
      <c r="S673" s="12" t="s">
        <v>45</v>
      </c>
      <c r="T673" s="12" t="e">
        <f>VLOOKUP(S673,部门!$A$2:$B$49,2,0)</f>
        <v>#N/A</v>
      </c>
      <c r="U673" s="12"/>
      <c r="V673" s="15" t="s">
        <v>1918</v>
      </c>
      <c r="W673" s="12">
        <f>IF(LEFT(V673,1)="b",VLOOKUP(V673,固定资产!$B$2:$C$838,2,0),VLOOKUP(VALUE(V673),固定资产!$B$2:$C$838,2,0))</f>
        <v>774</v>
      </c>
      <c r="X673" s="12" t="s">
        <v>1913</v>
      </c>
      <c r="Y673" s="12">
        <f>VLOOKUP(X673,供应商!$A$1:$B$1045,2,0)</f>
        <v>58505</v>
      </c>
      <c r="Z673" s="12"/>
      <c r="AA673" s="12"/>
      <c r="AB673" s="12"/>
      <c r="AC673" s="12"/>
      <c r="AD673" s="12"/>
    </row>
    <row r="674" spans="1:30" x14ac:dyDescent="0.15">
      <c r="A674" s="12">
        <v>673</v>
      </c>
      <c r="B674" s="12">
        <v>18</v>
      </c>
      <c r="C674" s="12" t="s">
        <v>1919</v>
      </c>
      <c r="D674" s="12" t="s">
        <v>1911</v>
      </c>
      <c r="E674" s="12"/>
      <c r="F674" s="12" t="s">
        <v>1912</v>
      </c>
      <c r="G674">
        <v>11610</v>
      </c>
      <c r="H674" s="12" t="s">
        <v>2056</v>
      </c>
      <c r="I674" s="12">
        <f>VLOOKUP(H674,基础资料!$A$2:$C$46,3,0)</f>
        <v>12</v>
      </c>
      <c r="J674" s="12" t="s">
        <v>18</v>
      </c>
      <c r="K674" s="12">
        <f>VLOOKUP(MID(J674,4,12),基础资料!$A$2:$C$46,3,0)</f>
        <v>9</v>
      </c>
      <c r="L674" s="12" t="s">
        <v>57</v>
      </c>
      <c r="M674" s="12">
        <f>VLOOKUP(L674,基础资料!$B$2:$C$46,2,0)</f>
        <v>14</v>
      </c>
      <c r="N674" s="12" t="s">
        <v>490</v>
      </c>
      <c r="O674" s="12">
        <f>VLOOKUP(LEFT(N674,2),基础资料!$B$2:$C$46,2,0)</f>
        <v>21</v>
      </c>
      <c r="P674" s="12" t="s">
        <v>19</v>
      </c>
      <c r="Q674" s="12">
        <f>VLOOKUP(LEFT(P674,2),基础资料!$B$2:$C$46,2,0)</f>
        <v>9</v>
      </c>
      <c r="R674" s="12"/>
      <c r="S674" s="12" t="s">
        <v>45</v>
      </c>
      <c r="T674" s="12" t="e">
        <f>VLOOKUP(S674,部门!$A$2:$B$49,2,0)</f>
        <v>#N/A</v>
      </c>
      <c r="U674" s="12"/>
      <c r="V674" s="15" t="s">
        <v>1920</v>
      </c>
      <c r="W674" s="12">
        <f>IF(LEFT(V674,1)="b",VLOOKUP(V674,固定资产!$B$2:$C$838,2,0),VLOOKUP(VALUE(V674),固定资产!$B$2:$C$838,2,0))</f>
        <v>775</v>
      </c>
      <c r="X674" s="12" t="s">
        <v>1913</v>
      </c>
      <c r="Y674" s="12">
        <f>VLOOKUP(X674,供应商!$A$1:$B$1045,2,0)</f>
        <v>58505</v>
      </c>
      <c r="Z674" s="12"/>
      <c r="AA674" s="12"/>
      <c r="AB674" s="12"/>
      <c r="AC674" s="12"/>
      <c r="AD674" s="12"/>
    </row>
    <row r="675" spans="1:30" x14ac:dyDescent="0.15">
      <c r="A675" s="12">
        <v>674</v>
      </c>
      <c r="B675" s="12">
        <v>18</v>
      </c>
      <c r="C675" s="12" t="s">
        <v>1921</v>
      </c>
      <c r="D675" s="12" t="s">
        <v>1911</v>
      </c>
      <c r="E675" s="12"/>
      <c r="F675" s="12" t="s">
        <v>1912</v>
      </c>
      <c r="G675">
        <v>11610</v>
      </c>
      <c r="H675" s="12" t="s">
        <v>2056</v>
      </c>
      <c r="I675" s="12">
        <f>VLOOKUP(H675,基础资料!$A$2:$C$46,3,0)</f>
        <v>12</v>
      </c>
      <c r="J675" s="12" t="s">
        <v>18</v>
      </c>
      <c r="K675" s="12">
        <f>VLOOKUP(MID(J675,4,12),基础资料!$A$2:$C$46,3,0)</f>
        <v>9</v>
      </c>
      <c r="L675" s="12" t="s">
        <v>57</v>
      </c>
      <c r="M675" s="12">
        <f>VLOOKUP(L675,基础资料!$B$2:$C$46,2,0)</f>
        <v>14</v>
      </c>
      <c r="N675" s="12" t="s">
        <v>490</v>
      </c>
      <c r="O675" s="12">
        <f>VLOOKUP(LEFT(N675,2),基础资料!$B$2:$C$46,2,0)</f>
        <v>21</v>
      </c>
      <c r="P675" s="12" t="s">
        <v>19</v>
      </c>
      <c r="Q675" s="12">
        <f>VLOOKUP(LEFT(P675,2),基础资料!$B$2:$C$46,2,0)</f>
        <v>9</v>
      </c>
      <c r="R675" s="12"/>
      <c r="S675" s="12" t="s">
        <v>45</v>
      </c>
      <c r="T675" s="12" t="e">
        <f>VLOOKUP(S675,部门!$A$2:$B$49,2,0)</f>
        <v>#N/A</v>
      </c>
      <c r="U675" s="12"/>
      <c r="V675" s="15" t="s">
        <v>1922</v>
      </c>
      <c r="W675" s="12">
        <f>IF(LEFT(V675,1)="b",VLOOKUP(V675,固定资产!$B$2:$C$838,2,0),VLOOKUP(VALUE(V675),固定资产!$B$2:$C$838,2,0))</f>
        <v>776</v>
      </c>
      <c r="X675" s="12" t="s">
        <v>1913</v>
      </c>
      <c r="Y675" s="12">
        <f>VLOOKUP(X675,供应商!$A$1:$B$1045,2,0)</f>
        <v>58505</v>
      </c>
      <c r="Z675" s="12"/>
      <c r="AA675" s="12"/>
      <c r="AB675" s="12"/>
      <c r="AC675" s="12"/>
      <c r="AD675" s="12"/>
    </row>
    <row r="676" spans="1:30" x14ac:dyDescent="0.15">
      <c r="A676" s="12">
        <v>675</v>
      </c>
      <c r="B676" s="12">
        <v>18</v>
      </c>
      <c r="C676" s="12" t="s">
        <v>1923</v>
      </c>
      <c r="D676" s="12" t="s">
        <v>1911</v>
      </c>
      <c r="E676" s="12"/>
      <c r="F676" s="12" t="s">
        <v>1912</v>
      </c>
      <c r="G676">
        <v>11610</v>
      </c>
      <c r="H676" s="12" t="s">
        <v>2056</v>
      </c>
      <c r="I676" s="12">
        <f>VLOOKUP(H676,基础资料!$A$2:$C$46,3,0)</f>
        <v>12</v>
      </c>
      <c r="J676" s="12" t="s">
        <v>18</v>
      </c>
      <c r="K676" s="12">
        <f>VLOOKUP(MID(J676,4,12),基础资料!$A$2:$C$46,3,0)</f>
        <v>9</v>
      </c>
      <c r="L676" s="12" t="s">
        <v>57</v>
      </c>
      <c r="M676" s="12">
        <f>VLOOKUP(L676,基础资料!$B$2:$C$46,2,0)</f>
        <v>14</v>
      </c>
      <c r="N676" s="12" t="s">
        <v>490</v>
      </c>
      <c r="O676" s="12">
        <f>VLOOKUP(LEFT(N676,2),基础资料!$B$2:$C$46,2,0)</f>
        <v>21</v>
      </c>
      <c r="P676" s="12" t="s">
        <v>19</v>
      </c>
      <c r="Q676" s="12">
        <f>VLOOKUP(LEFT(P676,2),基础资料!$B$2:$C$46,2,0)</f>
        <v>9</v>
      </c>
      <c r="R676" s="12"/>
      <c r="S676" s="12" t="s">
        <v>45</v>
      </c>
      <c r="T676" s="12" t="e">
        <f>VLOOKUP(S676,部门!$A$2:$B$49,2,0)</f>
        <v>#N/A</v>
      </c>
      <c r="U676" s="12"/>
      <c r="V676" s="15" t="s">
        <v>1924</v>
      </c>
      <c r="W676" s="12">
        <f>IF(LEFT(V676,1)="b",VLOOKUP(V676,固定资产!$B$2:$C$838,2,0),VLOOKUP(VALUE(V676),固定资产!$B$2:$C$838,2,0))</f>
        <v>777</v>
      </c>
      <c r="X676" s="12" t="s">
        <v>1913</v>
      </c>
      <c r="Y676" s="12">
        <f>VLOOKUP(X676,供应商!$A$1:$B$1045,2,0)</f>
        <v>58505</v>
      </c>
      <c r="Z676" s="12"/>
      <c r="AA676" s="12"/>
      <c r="AB676" s="12"/>
      <c r="AC676" s="12"/>
      <c r="AD676" s="12"/>
    </row>
    <row r="677" spans="1:30" x14ac:dyDescent="0.15">
      <c r="A677" s="12">
        <v>676</v>
      </c>
      <c r="B677" s="12">
        <v>18</v>
      </c>
      <c r="C677" s="12" t="s">
        <v>1925</v>
      </c>
      <c r="D677" s="12" t="s">
        <v>1911</v>
      </c>
      <c r="E677" s="12"/>
      <c r="F677" s="12" t="s">
        <v>1912</v>
      </c>
      <c r="G677">
        <v>11610</v>
      </c>
      <c r="H677" s="12" t="s">
        <v>2056</v>
      </c>
      <c r="I677" s="12">
        <f>VLOOKUP(H677,基础资料!$A$2:$C$46,3,0)</f>
        <v>12</v>
      </c>
      <c r="J677" s="12" t="s">
        <v>18</v>
      </c>
      <c r="K677" s="12">
        <f>VLOOKUP(MID(J677,4,12),基础资料!$A$2:$C$46,3,0)</f>
        <v>9</v>
      </c>
      <c r="L677" s="12" t="s">
        <v>57</v>
      </c>
      <c r="M677" s="12">
        <f>VLOOKUP(L677,基础资料!$B$2:$C$46,2,0)</f>
        <v>14</v>
      </c>
      <c r="N677" s="12" t="s">
        <v>490</v>
      </c>
      <c r="O677" s="12">
        <f>VLOOKUP(LEFT(N677,2),基础资料!$B$2:$C$46,2,0)</f>
        <v>21</v>
      </c>
      <c r="P677" s="12" t="s">
        <v>19</v>
      </c>
      <c r="Q677" s="12">
        <f>VLOOKUP(LEFT(P677,2),基础资料!$B$2:$C$46,2,0)</f>
        <v>9</v>
      </c>
      <c r="R677" s="12"/>
      <c r="S677" s="12" t="s">
        <v>45</v>
      </c>
      <c r="T677" s="12" t="e">
        <f>VLOOKUP(S677,部门!$A$2:$B$49,2,0)</f>
        <v>#N/A</v>
      </c>
      <c r="U677" s="12"/>
      <c r="V677" s="15" t="s">
        <v>1926</v>
      </c>
      <c r="W677" s="12">
        <f>IF(LEFT(V677,1)="b",VLOOKUP(V677,固定资产!$B$2:$C$838,2,0),VLOOKUP(VALUE(V677),固定资产!$B$2:$C$838,2,0))</f>
        <v>778</v>
      </c>
      <c r="X677" s="12" t="s">
        <v>1913</v>
      </c>
      <c r="Y677" s="12">
        <f>VLOOKUP(X677,供应商!$A$1:$B$1045,2,0)</f>
        <v>58505</v>
      </c>
      <c r="Z677" s="12"/>
      <c r="AA677" s="12"/>
      <c r="AB677" s="12"/>
      <c r="AC677" s="12"/>
      <c r="AD677" s="12"/>
    </row>
    <row r="678" spans="1:30" x14ac:dyDescent="0.15">
      <c r="A678" s="12">
        <v>677</v>
      </c>
      <c r="B678" s="12">
        <v>2.2000000000000002</v>
      </c>
      <c r="C678" s="12" t="s">
        <v>1927</v>
      </c>
      <c r="D678" s="12" t="s">
        <v>1928</v>
      </c>
      <c r="E678" s="12"/>
      <c r="F678" s="12" t="s">
        <v>1929</v>
      </c>
      <c r="G678">
        <v>11610</v>
      </c>
      <c r="H678" s="12" t="s">
        <v>2056</v>
      </c>
      <c r="I678" s="12">
        <f>VLOOKUP(H678,基础资料!$A$2:$C$46,3,0)</f>
        <v>12</v>
      </c>
      <c r="J678" s="12" t="s">
        <v>18</v>
      </c>
      <c r="K678" s="12">
        <f>VLOOKUP(MID(J678,4,12),基础资料!$A$2:$C$46,3,0)</f>
        <v>9</v>
      </c>
      <c r="L678" s="12" t="s">
        <v>57</v>
      </c>
      <c r="M678" s="12">
        <f>VLOOKUP(L678,基础资料!$B$2:$C$46,2,0)</f>
        <v>14</v>
      </c>
      <c r="N678" s="12" t="s">
        <v>16</v>
      </c>
      <c r="O678" s="12">
        <f>VLOOKUP(LEFT(N678,2),基础资料!$B$2:$C$46,2,0)</f>
        <v>20</v>
      </c>
      <c r="P678" s="12" t="s">
        <v>19</v>
      </c>
      <c r="Q678" s="12">
        <f>VLOOKUP(LEFT(P678,2),基础资料!$B$2:$C$46,2,0)</f>
        <v>9</v>
      </c>
      <c r="R678" s="12"/>
      <c r="S678" s="12" t="s">
        <v>696</v>
      </c>
      <c r="T678" s="12" t="e">
        <f>VLOOKUP(S678,部门!$A$2:$B$49,2,0)</f>
        <v>#N/A</v>
      </c>
      <c r="U678" s="12"/>
      <c r="V678" s="15" t="s">
        <v>1931</v>
      </c>
      <c r="W678" s="12">
        <f>IF(LEFT(V678,1)="b",VLOOKUP(V678,固定资产!$B$2:$C$838,2,0),VLOOKUP(VALUE(V678),固定资产!$B$2:$C$838,2,0))</f>
        <v>779</v>
      </c>
      <c r="X678" s="12" t="s">
        <v>1930</v>
      </c>
      <c r="Y678" s="12">
        <f>VLOOKUP(X678,供应商!$A$1:$B$1045,2,0)</f>
        <v>266374</v>
      </c>
      <c r="Z678" s="12"/>
      <c r="AA678" s="12"/>
      <c r="AB678" s="12"/>
      <c r="AC678" s="12"/>
      <c r="AD678" s="12"/>
    </row>
    <row r="679" spans="1:30" x14ac:dyDescent="0.15">
      <c r="A679" s="12">
        <v>678</v>
      </c>
      <c r="B679" s="12">
        <v>11</v>
      </c>
      <c r="C679" s="12" t="s">
        <v>1932</v>
      </c>
      <c r="D679" s="12" t="s">
        <v>449</v>
      </c>
      <c r="E679" s="12"/>
      <c r="F679" s="12" t="s">
        <v>1933</v>
      </c>
      <c r="G679">
        <v>11610</v>
      </c>
      <c r="H679" s="12" t="s">
        <v>2056</v>
      </c>
      <c r="I679" s="12">
        <f>VLOOKUP(H679,基础资料!$A$2:$C$46,3,0)</f>
        <v>12</v>
      </c>
      <c r="J679" s="12" t="s">
        <v>18</v>
      </c>
      <c r="K679" s="12">
        <f>VLOOKUP(MID(J679,4,12),基础资料!$A$2:$C$46,3,0)</f>
        <v>9</v>
      </c>
      <c r="L679" s="12" t="s">
        <v>57</v>
      </c>
      <c r="M679" s="12">
        <f>VLOOKUP(L679,基础资料!$B$2:$C$46,2,0)</f>
        <v>14</v>
      </c>
      <c r="N679" s="12" t="s">
        <v>16</v>
      </c>
      <c r="O679" s="12">
        <f>VLOOKUP(LEFT(N679,2),基础资料!$B$2:$C$46,2,0)</f>
        <v>20</v>
      </c>
      <c r="P679" s="12" t="s">
        <v>19</v>
      </c>
      <c r="Q679" s="12">
        <f>VLOOKUP(LEFT(P679,2),基础资料!$B$2:$C$46,2,0)</f>
        <v>9</v>
      </c>
      <c r="R679" s="12"/>
      <c r="S679" s="12" t="s">
        <v>448</v>
      </c>
      <c r="T679" s="12" t="e">
        <f>VLOOKUP(S679,部门!$A$2:$B$49,2,0)</f>
        <v>#N/A</v>
      </c>
      <c r="U679" s="12"/>
      <c r="V679" s="15" t="s">
        <v>1934</v>
      </c>
      <c r="W679" s="12">
        <f>IF(LEFT(V679,1)="b",VLOOKUP(V679,固定资产!$B$2:$C$838,2,0),VLOOKUP(VALUE(V679),固定资产!$B$2:$C$838,2,0))</f>
        <v>786</v>
      </c>
      <c r="X679" s="12" t="s">
        <v>423</v>
      </c>
      <c r="Y679" s="12">
        <f>VLOOKUP(X679,供应商!$A$1:$B$1045,2,0)</f>
        <v>56024</v>
      </c>
      <c r="Z679" s="12"/>
      <c r="AA679" s="12"/>
      <c r="AB679" s="12"/>
      <c r="AC679" s="12"/>
      <c r="AD679" s="12"/>
    </row>
    <row r="680" spans="1:30" x14ac:dyDescent="0.15">
      <c r="A680" s="12">
        <v>679</v>
      </c>
      <c r="B680" s="12">
        <v>11</v>
      </c>
      <c r="C680" s="12" t="s">
        <v>1935</v>
      </c>
      <c r="D680" s="12" t="s">
        <v>449</v>
      </c>
      <c r="E680" s="12"/>
      <c r="F680" s="12" t="s">
        <v>1933</v>
      </c>
      <c r="G680">
        <v>11610</v>
      </c>
      <c r="H680" s="12" t="s">
        <v>2056</v>
      </c>
      <c r="I680" s="12">
        <f>VLOOKUP(H680,基础资料!$A$2:$C$46,3,0)</f>
        <v>12</v>
      </c>
      <c r="J680" s="12" t="s">
        <v>18</v>
      </c>
      <c r="K680" s="12">
        <f>VLOOKUP(MID(J680,4,12),基础资料!$A$2:$C$46,3,0)</f>
        <v>9</v>
      </c>
      <c r="L680" s="12" t="s">
        <v>57</v>
      </c>
      <c r="M680" s="12">
        <f>VLOOKUP(L680,基础资料!$B$2:$C$46,2,0)</f>
        <v>14</v>
      </c>
      <c r="N680" s="12" t="s">
        <v>16</v>
      </c>
      <c r="O680" s="12">
        <f>VLOOKUP(LEFT(N680,2),基础资料!$B$2:$C$46,2,0)</f>
        <v>20</v>
      </c>
      <c r="P680" s="12" t="s">
        <v>19</v>
      </c>
      <c r="Q680" s="12">
        <f>VLOOKUP(LEFT(P680,2),基础资料!$B$2:$C$46,2,0)</f>
        <v>9</v>
      </c>
      <c r="R680" s="12"/>
      <c r="S680" s="12" t="s">
        <v>448</v>
      </c>
      <c r="T680" s="12" t="e">
        <f>VLOOKUP(S680,部门!$A$2:$B$49,2,0)</f>
        <v>#N/A</v>
      </c>
      <c r="U680" s="12"/>
      <c r="V680" s="15" t="s">
        <v>1936</v>
      </c>
      <c r="W680" s="12">
        <f>IF(LEFT(V680,1)="b",VLOOKUP(V680,固定资产!$B$2:$C$838,2,0),VLOOKUP(VALUE(V680),固定资产!$B$2:$C$838,2,0))</f>
        <v>787</v>
      </c>
      <c r="X680" s="12" t="s">
        <v>423</v>
      </c>
      <c r="Y680" s="12">
        <f>VLOOKUP(X680,供应商!$A$1:$B$1045,2,0)</f>
        <v>56024</v>
      </c>
      <c r="Z680" s="12"/>
      <c r="AA680" s="12"/>
      <c r="AB680" s="12"/>
      <c r="AC680" s="12"/>
      <c r="AD680" s="12"/>
    </row>
    <row r="681" spans="1:30" x14ac:dyDescent="0.15">
      <c r="A681" s="12">
        <v>680</v>
      </c>
      <c r="B681" s="12">
        <v>11</v>
      </c>
      <c r="C681" s="12" t="s">
        <v>1937</v>
      </c>
      <c r="D681" s="12" t="s">
        <v>449</v>
      </c>
      <c r="E681" s="12"/>
      <c r="F681" s="12" t="s">
        <v>1933</v>
      </c>
      <c r="G681">
        <v>11610</v>
      </c>
      <c r="H681" s="12" t="s">
        <v>2056</v>
      </c>
      <c r="I681" s="12">
        <f>VLOOKUP(H681,基础资料!$A$2:$C$46,3,0)</f>
        <v>12</v>
      </c>
      <c r="J681" s="12" t="s">
        <v>18</v>
      </c>
      <c r="K681" s="12">
        <f>VLOOKUP(MID(J681,4,12),基础资料!$A$2:$C$46,3,0)</f>
        <v>9</v>
      </c>
      <c r="L681" s="12" t="s">
        <v>57</v>
      </c>
      <c r="M681" s="12">
        <f>VLOOKUP(L681,基础资料!$B$2:$C$46,2,0)</f>
        <v>14</v>
      </c>
      <c r="N681" s="12" t="s">
        <v>16</v>
      </c>
      <c r="O681" s="12">
        <f>VLOOKUP(LEFT(N681,2),基础资料!$B$2:$C$46,2,0)</f>
        <v>20</v>
      </c>
      <c r="P681" s="12" t="s">
        <v>19</v>
      </c>
      <c r="Q681" s="12">
        <f>VLOOKUP(LEFT(P681,2),基础资料!$B$2:$C$46,2,0)</f>
        <v>9</v>
      </c>
      <c r="R681" s="12"/>
      <c r="S681" s="12" t="s">
        <v>448</v>
      </c>
      <c r="T681" s="12" t="e">
        <f>VLOOKUP(S681,部门!$A$2:$B$49,2,0)</f>
        <v>#N/A</v>
      </c>
      <c r="U681" s="12"/>
      <c r="V681" s="15" t="s">
        <v>1938</v>
      </c>
      <c r="W681" s="12">
        <f>IF(LEFT(V681,1)="b",VLOOKUP(V681,固定资产!$B$2:$C$838,2,0),VLOOKUP(VALUE(V681),固定资产!$B$2:$C$838,2,0))</f>
        <v>788</v>
      </c>
      <c r="X681" s="12" t="s">
        <v>423</v>
      </c>
      <c r="Y681" s="12">
        <f>VLOOKUP(X681,供应商!$A$1:$B$1045,2,0)</f>
        <v>56024</v>
      </c>
      <c r="Z681" s="12"/>
      <c r="AA681" s="12"/>
      <c r="AB681" s="12"/>
      <c r="AC681" s="12"/>
      <c r="AD681" s="12"/>
    </row>
    <row r="682" spans="1:30" x14ac:dyDescent="0.15">
      <c r="A682" s="12">
        <v>681</v>
      </c>
      <c r="B682" s="12">
        <v>0.37</v>
      </c>
      <c r="C682" s="12" t="s">
        <v>1939</v>
      </c>
      <c r="D682" s="12" t="s">
        <v>576</v>
      </c>
      <c r="E682" s="12"/>
      <c r="F682" s="12" t="s">
        <v>572</v>
      </c>
      <c r="G682">
        <v>11610</v>
      </c>
      <c r="H682" s="12" t="s">
        <v>2056</v>
      </c>
      <c r="I682" s="12">
        <f>VLOOKUP(H682,基础资料!$A$2:$C$46,3,0)</f>
        <v>12</v>
      </c>
      <c r="J682" s="12" t="s">
        <v>18</v>
      </c>
      <c r="K682" s="12">
        <f>VLOOKUP(MID(J682,4,12),基础资料!$A$2:$C$46,3,0)</f>
        <v>9</v>
      </c>
      <c r="L682" s="12" t="s">
        <v>146</v>
      </c>
      <c r="M682" s="12">
        <f>VLOOKUP(L682,基础资料!$B$2:$C$46,2,0)</f>
        <v>43</v>
      </c>
      <c r="N682" s="12" t="s">
        <v>544</v>
      </c>
      <c r="O682" s="12">
        <f>VLOOKUP(LEFT(N682,2),基础资料!$B$2:$C$46,2,0)</f>
        <v>22</v>
      </c>
      <c r="P682" s="12" t="s">
        <v>19</v>
      </c>
      <c r="Q682" s="12">
        <f>VLOOKUP(LEFT(P682,2),基础资料!$B$2:$C$46,2,0)</f>
        <v>9</v>
      </c>
      <c r="R682" s="12"/>
      <c r="S682" s="12" t="s">
        <v>45</v>
      </c>
      <c r="T682" s="12" t="e">
        <f>VLOOKUP(S682,部门!$A$2:$B$49,2,0)</f>
        <v>#N/A</v>
      </c>
      <c r="U682" s="12"/>
      <c r="V682" s="15" t="s">
        <v>1940</v>
      </c>
      <c r="W682" s="12">
        <f>IF(LEFT(V682,1)="b",VLOOKUP(V682,固定资产!$B$2:$C$838,2,0),VLOOKUP(VALUE(V682),固定资产!$B$2:$C$838,2,0))</f>
        <v>789</v>
      </c>
      <c r="X682" s="12" t="s">
        <v>423</v>
      </c>
      <c r="Y682" s="12">
        <f>VLOOKUP(X682,供应商!$A$1:$B$1045,2,0)</f>
        <v>56024</v>
      </c>
      <c r="Z682" s="12"/>
      <c r="AA682" s="12"/>
      <c r="AB682" s="12"/>
      <c r="AC682" s="12"/>
      <c r="AD682" s="12"/>
    </row>
    <row r="683" spans="1:30" x14ac:dyDescent="0.15">
      <c r="A683" s="12">
        <v>682</v>
      </c>
      <c r="B683" s="12">
        <v>0.37</v>
      </c>
      <c r="C683" s="12" t="s">
        <v>1941</v>
      </c>
      <c r="D683" s="12" t="s">
        <v>576</v>
      </c>
      <c r="E683" s="12"/>
      <c r="F683" s="12" t="s">
        <v>1942</v>
      </c>
      <c r="G683">
        <v>11610</v>
      </c>
      <c r="H683" s="12" t="s">
        <v>2056</v>
      </c>
      <c r="I683" s="12">
        <f>VLOOKUP(H683,基础资料!$A$2:$C$46,3,0)</f>
        <v>12</v>
      </c>
      <c r="J683" s="12" t="s">
        <v>18</v>
      </c>
      <c r="K683" s="12">
        <f>VLOOKUP(MID(J683,4,12),基础资料!$A$2:$C$46,3,0)</f>
        <v>9</v>
      </c>
      <c r="L683" s="12" t="s">
        <v>146</v>
      </c>
      <c r="M683" s="12">
        <f>VLOOKUP(L683,基础资料!$B$2:$C$46,2,0)</f>
        <v>43</v>
      </c>
      <c r="N683" s="12" t="s">
        <v>544</v>
      </c>
      <c r="O683" s="12">
        <f>VLOOKUP(LEFT(N683,2),基础资料!$B$2:$C$46,2,0)</f>
        <v>22</v>
      </c>
      <c r="P683" s="12" t="s">
        <v>19</v>
      </c>
      <c r="Q683" s="12">
        <f>VLOOKUP(LEFT(P683,2),基础资料!$B$2:$C$46,2,0)</f>
        <v>9</v>
      </c>
      <c r="R683" s="12"/>
      <c r="S683" s="12" t="s">
        <v>45</v>
      </c>
      <c r="T683" s="12" t="e">
        <f>VLOOKUP(S683,部门!$A$2:$B$49,2,0)</f>
        <v>#N/A</v>
      </c>
      <c r="U683" s="12"/>
      <c r="V683" s="15" t="s">
        <v>1943</v>
      </c>
      <c r="W683" s="12">
        <f>IF(LEFT(V683,1)="b",VLOOKUP(V683,固定资产!$B$2:$C$838,2,0),VLOOKUP(VALUE(V683),固定资产!$B$2:$C$838,2,0))</f>
        <v>792</v>
      </c>
      <c r="X683" s="12" t="s">
        <v>423</v>
      </c>
      <c r="Y683" s="12">
        <f>VLOOKUP(X683,供应商!$A$1:$B$1045,2,0)</f>
        <v>56024</v>
      </c>
      <c r="Z683" s="12"/>
      <c r="AA683" s="12"/>
      <c r="AB683" s="12"/>
      <c r="AC683" s="12"/>
      <c r="AD683" s="12"/>
    </row>
    <row r="684" spans="1:30" x14ac:dyDescent="0.15">
      <c r="A684" s="12">
        <v>683</v>
      </c>
      <c r="B684" s="12">
        <v>4</v>
      </c>
      <c r="C684" s="12" t="s">
        <v>1944</v>
      </c>
      <c r="D684" s="12" t="s">
        <v>1945</v>
      </c>
      <c r="E684" s="12"/>
      <c r="F684" s="12" t="s">
        <v>1946</v>
      </c>
      <c r="G684">
        <v>11610</v>
      </c>
      <c r="H684" s="12" t="s">
        <v>2056</v>
      </c>
      <c r="I684" s="12">
        <f>VLOOKUP(H684,基础资料!$A$2:$C$46,3,0)</f>
        <v>12</v>
      </c>
      <c r="J684" s="12" t="s">
        <v>18</v>
      </c>
      <c r="K684" s="12">
        <f>VLOOKUP(MID(J684,4,12),基础资料!$A$2:$C$46,3,0)</f>
        <v>9</v>
      </c>
      <c r="L684" s="12" t="s">
        <v>20</v>
      </c>
      <c r="M684" s="12">
        <f>VLOOKUP(L684,基础资料!$B$2:$C$46,2,0)</f>
        <v>15</v>
      </c>
      <c r="N684" s="12" t="s">
        <v>731</v>
      </c>
      <c r="O684" s="12">
        <f>VLOOKUP(LEFT(N684,2),基础资料!$B$2:$C$46,2,0)</f>
        <v>25</v>
      </c>
      <c r="P684" s="12" t="s">
        <v>19</v>
      </c>
      <c r="Q684" s="12">
        <f>VLOOKUP(LEFT(P684,2),基础资料!$B$2:$C$46,2,0)</f>
        <v>9</v>
      </c>
      <c r="R684" s="12"/>
      <c r="S684" s="12" t="s">
        <v>673</v>
      </c>
      <c r="T684" s="12" t="e">
        <f>VLOOKUP(S684,部门!$A$2:$B$49,2,0)</f>
        <v>#N/A</v>
      </c>
      <c r="U684" s="12"/>
      <c r="V684" s="15" t="s">
        <v>1947</v>
      </c>
      <c r="W684" s="12">
        <f>IF(LEFT(V684,1)="b",VLOOKUP(V684,固定资产!$B$2:$C$838,2,0),VLOOKUP(VALUE(V684),固定资产!$B$2:$C$838,2,0))</f>
        <v>793</v>
      </c>
      <c r="X684" s="12" t="s">
        <v>753</v>
      </c>
      <c r="Y684" s="12">
        <f>VLOOKUP(X684,供应商!$A$1:$B$1045,2,0)</f>
        <v>248798</v>
      </c>
      <c r="Z684" s="12"/>
      <c r="AA684" s="12"/>
      <c r="AB684" s="12"/>
      <c r="AC684" s="12"/>
      <c r="AD684" s="12"/>
    </row>
    <row r="685" spans="1:30" x14ac:dyDescent="0.15">
      <c r="A685" s="12">
        <v>684</v>
      </c>
      <c r="B685" s="12">
        <v>0.37</v>
      </c>
      <c r="C685" s="12" t="s">
        <v>1941</v>
      </c>
      <c r="D685" s="12" t="s">
        <v>576</v>
      </c>
      <c r="E685" s="12"/>
      <c r="F685" s="12" t="s">
        <v>1942</v>
      </c>
      <c r="G685">
        <v>11610</v>
      </c>
      <c r="H685" s="12" t="s">
        <v>2056</v>
      </c>
      <c r="I685" s="12">
        <f>VLOOKUP(H685,基础资料!$A$2:$C$46,3,0)</f>
        <v>12</v>
      </c>
      <c r="J685" s="12" t="s">
        <v>18</v>
      </c>
      <c r="K685" s="12">
        <f>VLOOKUP(MID(J685,4,12),基础资料!$A$2:$C$46,3,0)</f>
        <v>9</v>
      </c>
      <c r="L685" s="12" t="s">
        <v>146</v>
      </c>
      <c r="M685" s="12">
        <f>VLOOKUP(L685,基础资料!$B$2:$C$46,2,0)</f>
        <v>43</v>
      </c>
      <c r="N685" s="12" t="s">
        <v>544</v>
      </c>
      <c r="O685" s="12">
        <f>VLOOKUP(LEFT(N685,2),基础资料!$B$2:$C$46,2,0)</f>
        <v>22</v>
      </c>
      <c r="P685" s="12" t="s">
        <v>19</v>
      </c>
      <c r="Q685" s="12">
        <f>VLOOKUP(LEFT(P685,2),基础资料!$B$2:$C$46,2,0)</f>
        <v>9</v>
      </c>
      <c r="R685" s="12"/>
      <c r="S685" s="12" t="s">
        <v>45</v>
      </c>
      <c r="T685" s="12" t="e">
        <f>VLOOKUP(S685,部门!$A$2:$B$49,2,0)</f>
        <v>#N/A</v>
      </c>
      <c r="U685" s="12"/>
      <c r="V685" s="15" t="s">
        <v>1948</v>
      </c>
      <c r="W685" s="12">
        <f>IF(LEFT(V685,1)="b",VLOOKUP(V685,固定资产!$B$2:$C$838,2,0),VLOOKUP(VALUE(V685),固定资产!$B$2:$C$838,2,0))</f>
        <v>799</v>
      </c>
      <c r="X685" s="12" t="s">
        <v>423</v>
      </c>
      <c r="Y685" s="12">
        <f>VLOOKUP(X685,供应商!$A$1:$B$1045,2,0)</f>
        <v>56024</v>
      </c>
      <c r="Z685" s="12"/>
      <c r="AA685" s="12"/>
      <c r="AB685" s="12"/>
      <c r="AC685" s="12"/>
      <c r="AD685" s="12"/>
    </row>
    <row r="686" spans="1:30" x14ac:dyDescent="0.15">
      <c r="A686" s="12">
        <v>685</v>
      </c>
      <c r="B686" s="12">
        <v>4</v>
      </c>
      <c r="C686" s="12" t="s">
        <v>1949</v>
      </c>
      <c r="D686" s="12" t="s">
        <v>1950</v>
      </c>
      <c r="E686" s="12"/>
      <c r="F686" s="12" t="s">
        <v>1951</v>
      </c>
      <c r="G686">
        <v>11610</v>
      </c>
      <c r="H686" s="12" t="s">
        <v>2056</v>
      </c>
      <c r="I686" s="12">
        <f>VLOOKUP(H686,基础资料!$A$2:$C$46,3,0)</f>
        <v>12</v>
      </c>
      <c r="J686" s="12" t="s">
        <v>18</v>
      </c>
      <c r="K686" s="12">
        <f>VLOOKUP(MID(J686,4,12),基础资料!$A$2:$C$46,3,0)</f>
        <v>9</v>
      </c>
      <c r="L686" s="12" t="s">
        <v>20</v>
      </c>
      <c r="M686" s="12">
        <f>VLOOKUP(L686,基础资料!$B$2:$C$46,2,0)</f>
        <v>15</v>
      </c>
      <c r="N686" s="12" t="s">
        <v>1540</v>
      </c>
      <c r="O686" s="12">
        <f>VLOOKUP(LEFT(N686,2),基础资料!$B$2:$C$46,2,0)</f>
        <v>32</v>
      </c>
      <c r="P686" s="12" t="s">
        <v>19</v>
      </c>
      <c r="Q686" s="12">
        <f>VLOOKUP(LEFT(P686,2),基础资料!$B$2:$C$46,2,0)</f>
        <v>9</v>
      </c>
      <c r="R686" s="12"/>
      <c r="S686" s="12" t="s">
        <v>45</v>
      </c>
      <c r="T686" s="12" t="e">
        <f>VLOOKUP(S686,部门!$A$2:$B$49,2,0)</f>
        <v>#N/A</v>
      </c>
      <c r="U686" s="12"/>
      <c r="V686" s="15" t="s">
        <v>1952</v>
      </c>
      <c r="W686" s="12">
        <f>IF(LEFT(V686,1)="b",VLOOKUP(V686,固定资产!$B$2:$C$838,2,0),VLOOKUP(VALUE(V686),固定资产!$B$2:$C$838,2,0))</f>
        <v>800</v>
      </c>
      <c r="X686" s="12" t="s">
        <v>423</v>
      </c>
      <c r="Y686" s="12">
        <f>VLOOKUP(X686,供应商!$A$1:$B$1045,2,0)</f>
        <v>56024</v>
      </c>
      <c r="Z686" s="12"/>
      <c r="AA686" s="12"/>
      <c r="AB686" s="12"/>
      <c r="AC686" s="12"/>
      <c r="AD686" s="12"/>
    </row>
    <row r="687" spans="1:30" x14ac:dyDescent="0.15">
      <c r="A687" s="12">
        <v>686</v>
      </c>
      <c r="B687" s="12">
        <v>7.5</v>
      </c>
      <c r="C687" s="12" t="s">
        <v>1953</v>
      </c>
      <c r="D687" s="12" t="s">
        <v>1954</v>
      </c>
      <c r="E687" s="12"/>
      <c r="F687" s="12" t="s">
        <v>1955</v>
      </c>
      <c r="G687">
        <v>11610</v>
      </c>
      <c r="H687" s="12" t="s">
        <v>2056</v>
      </c>
      <c r="I687" s="12">
        <f>VLOOKUP(H687,基础资料!$A$2:$C$46,3,0)</f>
        <v>12</v>
      </c>
      <c r="J687" s="12" t="s">
        <v>18</v>
      </c>
      <c r="K687" s="12">
        <f>VLOOKUP(MID(J687,4,12),基础资料!$A$2:$C$46,3,0)</f>
        <v>9</v>
      </c>
      <c r="L687" s="12" t="s">
        <v>20</v>
      </c>
      <c r="M687" s="12">
        <f>VLOOKUP(L687,基础资料!$B$2:$C$46,2,0)</f>
        <v>15</v>
      </c>
      <c r="N687" s="12" t="s">
        <v>16</v>
      </c>
      <c r="O687" s="12">
        <f>VLOOKUP(LEFT(N687,2),基础资料!$B$2:$C$46,2,0)</f>
        <v>20</v>
      </c>
      <c r="P687" s="12" t="s">
        <v>19</v>
      </c>
      <c r="Q687" s="12">
        <f>VLOOKUP(LEFT(P687,2),基础资料!$B$2:$C$46,2,0)</f>
        <v>9</v>
      </c>
      <c r="R687" s="12"/>
      <c r="S687" s="12" t="s">
        <v>1557</v>
      </c>
      <c r="T687" s="12" t="e">
        <f>VLOOKUP(S687,部门!$A$2:$B$49,2,0)</f>
        <v>#N/A</v>
      </c>
      <c r="U687" s="12"/>
      <c r="V687" s="15" t="s">
        <v>1956</v>
      </c>
      <c r="W687" s="12">
        <f>IF(LEFT(V687,1)="b",VLOOKUP(V687,固定资产!$B$2:$C$838,2,0),VLOOKUP(VALUE(V687),固定资产!$B$2:$C$838,2,0))</f>
        <v>801</v>
      </c>
      <c r="X687" s="12" t="s">
        <v>423</v>
      </c>
      <c r="Y687" s="12">
        <f>VLOOKUP(X687,供应商!$A$1:$B$1045,2,0)</f>
        <v>56024</v>
      </c>
      <c r="Z687" s="12"/>
      <c r="AA687" s="12"/>
      <c r="AB687" s="12"/>
      <c r="AC687" s="12"/>
      <c r="AD687" s="12"/>
    </row>
    <row r="688" spans="1:30" x14ac:dyDescent="0.15">
      <c r="A688" s="12">
        <v>687</v>
      </c>
      <c r="B688" s="12">
        <v>7.5</v>
      </c>
      <c r="C688" s="12" t="s">
        <v>1957</v>
      </c>
      <c r="D688" s="12" t="s">
        <v>1958</v>
      </c>
      <c r="E688" s="12"/>
      <c r="F688" s="12"/>
      <c r="G688">
        <v>11610</v>
      </c>
      <c r="H688" s="12" t="s">
        <v>2056</v>
      </c>
      <c r="I688" s="12">
        <f>VLOOKUP(H688,基础资料!$A$2:$C$46,3,0)</f>
        <v>12</v>
      </c>
      <c r="J688" s="12" t="s">
        <v>18</v>
      </c>
      <c r="K688" s="12">
        <f>VLOOKUP(MID(J688,4,12),基础资料!$A$2:$C$46,3,0)</f>
        <v>9</v>
      </c>
      <c r="L688" s="12" t="s">
        <v>20</v>
      </c>
      <c r="M688" s="12">
        <f>VLOOKUP(L688,基础资料!$B$2:$C$46,2,0)</f>
        <v>15</v>
      </c>
      <c r="N688" s="12" t="s">
        <v>16</v>
      </c>
      <c r="O688" s="12">
        <f>VLOOKUP(LEFT(N688,2),基础资料!$B$2:$C$46,2,0)</f>
        <v>20</v>
      </c>
      <c r="P688" s="12" t="s">
        <v>19</v>
      </c>
      <c r="Q688" s="12">
        <f>VLOOKUP(LEFT(P688,2),基础资料!$B$2:$C$46,2,0)</f>
        <v>9</v>
      </c>
      <c r="R688" s="12"/>
      <c r="S688" s="12" t="s">
        <v>116</v>
      </c>
      <c r="T688" s="12" t="e">
        <f>VLOOKUP(S688,部门!$A$2:$B$49,2,0)</f>
        <v>#N/A</v>
      </c>
      <c r="U688" s="12"/>
      <c r="V688" s="15">
        <v>735</v>
      </c>
      <c r="W688" s="12">
        <f>IF(LEFT(V688,1)="b",VLOOKUP(V688,固定资产!$B$2:$C$838,2,0),VLOOKUP(VALUE(V688),固定资产!$B$2:$C$838,2,0))</f>
        <v>812</v>
      </c>
      <c r="X688" s="12" t="s">
        <v>1959</v>
      </c>
      <c r="Y688" s="12" t="e">
        <f>VLOOKUP(X688,供应商!$A$1:$B$1045,2,0)</f>
        <v>#N/A</v>
      </c>
      <c r="Z688" s="12"/>
      <c r="AA688" s="12"/>
      <c r="AB688" s="12"/>
      <c r="AC688" s="12"/>
      <c r="AD688" s="12"/>
    </row>
    <row r="689" spans="1:30" ht="14.25" x14ac:dyDescent="0.15">
      <c r="A689" s="12">
        <v>688</v>
      </c>
      <c r="B689" s="12">
        <v>4</v>
      </c>
      <c r="C689" s="12" t="s">
        <v>1187</v>
      </c>
      <c r="D689" s="12" t="s">
        <v>1183</v>
      </c>
      <c r="E689" s="12"/>
      <c r="F689" s="12" t="s">
        <v>1188</v>
      </c>
      <c r="G689">
        <v>11610</v>
      </c>
      <c r="H689" s="12" t="s">
        <v>2056</v>
      </c>
      <c r="I689" s="12">
        <f>VLOOKUP(H689,基础资料!$A$2:$C$46,3,0)</f>
        <v>12</v>
      </c>
      <c r="J689" s="12" t="s">
        <v>18</v>
      </c>
      <c r="K689" s="12">
        <f>VLOOKUP(MID(J689,4,12),基础资料!$A$2:$C$46,3,0)</f>
        <v>9</v>
      </c>
      <c r="L689" s="12" t="s">
        <v>20</v>
      </c>
      <c r="M689" s="12">
        <f>VLOOKUP(L689,基础资料!$B$2:$C$46,2,0)</f>
        <v>15</v>
      </c>
      <c r="N689" s="12" t="s">
        <v>1143</v>
      </c>
      <c r="O689" s="12">
        <f>VLOOKUP(LEFT(N689,2),基础资料!$B$2:$C$46,2,0)</f>
        <v>40</v>
      </c>
      <c r="P689" s="12" t="s">
        <v>19</v>
      </c>
      <c r="Q689" s="12">
        <f>VLOOKUP(LEFT(P689,2),基础资料!$B$2:$C$46,2,0)</f>
        <v>9</v>
      </c>
      <c r="R689" s="12"/>
      <c r="S689" s="18" t="s">
        <v>1144</v>
      </c>
      <c r="T689" s="12" t="e">
        <f>VLOOKUP(S689,部门!$A$2:$B$49,2,0)</f>
        <v>#N/A</v>
      </c>
      <c r="U689" s="12" t="s">
        <v>45</v>
      </c>
      <c r="V689" s="15">
        <v>739</v>
      </c>
      <c r="W689" s="12">
        <f>IF(LEFT(V689,1)="b",VLOOKUP(V689,固定资产!$B$2:$C$838,2,0),VLOOKUP(VALUE(V689),固定资产!$B$2:$C$838,2,0))</f>
        <v>816</v>
      </c>
      <c r="X689" s="12" t="s">
        <v>1960</v>
      </c>
      <c r="Y689" s="12">
        <f>VLOOKUP(X689,供应商!$A$1:$B$1045,2,0)</f>
        <v>200911</v>
      </c>
      <c r="Z689" s="12" t="s">
        <v>1185</v>
      </c>
      <c r="AA689" s="12"/>
      <c r="AB689" s="12"/>
      <c r="AC689" s="12"/>
      <c r="AD689" s="12" t="s">
        <v>1186</v>
      </c>
    </row>
    <row r="690" spans="1:30" ht="14.25" x14ac:dyDescent="0.15">
      <c r="A690" s="12">
        <v>689</v>
      </c>
      <c r="B690" s="12">
        <v>4</v>
      </c>
      <c r="C690" s="12" t="s">
        <v>1182</v>
      </c>
      <c r="D690" s="12" t="s">
        <v>1183</v>
      </c>
      <c r="E690" s="12"/>
      <c r="F690" s="12" t="s">
        <v>1184</v>
      </c>
      <c r="G690">
        <v>11610</v>
      </c>
      <c r="H690" s="12" t="s">
        <v>2056</v>
      </c>
      <c r="I690" s="12">
        <f>VLOOKUP(H690,基础资料!$A$2:$C$46,3,0)</f>
        <v>12</v>
      </c>
      <c r="J690" s="12" t="s">
        <v>18</v>
      </c>
      <c r="K690" s="12">
        <f>VLOOKUP(MID(J690,4,12),基础资料!$A$2:$C$46,3,0)</f>
        <v>9</v>
      </c>
      <c r="L690" s="12" t="s">
        <v>20</v>
      </c>
      <c r="M690" s="12">
        <f>VLOOKUP(L690,基础资料!$B$2:$C$46,2,0)</f>
        <v>15</v>
      </c>
      <c r="N690" s="12" t="s">
        <v>1143</v>
      </c>
      <c r="O690" s="12">
        <f>VLOOKUP(LEFT(N690,2),基础资料!$B$2:$C$46,2,0)</f>
        <v>40</v>
      </c>
      <c r="P690" s="12" t="s">
        <v>19</v>
      </c>
      <c r="Q690" s="12">
        <f>VLOOKUP(LEFT(P690,2),基础资料!$B$2:$C$46,2,0)</f>
        <v>9</v>
      </c>
      <c r="R690" s="12"/>
      <c r="S690" s="18" t="s">
        <v>17</v>
      </c>
      <c r="T690" s="12" t="e">
        <f>VLOOKUP(S690,部门!$A$2:$B$49,2,0)</f>
        <v>#N/A</v>
      </c>
      <c r="U690" s="12" t="s">
        <v>45</v>
      </c>
      <c r="V690" s="15">
        <v>740</v>
      </c>
      <c r="W690" s="12">
        <f>IF(LEFT(V690,1)="b",VLOOKUP(V690,固定资产!$B$2:$C$838,2,0),VLOOKUP(VALUE(V690),固定资产!$B$2:$C$838,2,0))</f>
        <v>817</v>
      </c>
      <c r="X690" s="12" t="s">
        <v>1960</v>
      </c>
      <c r="Y690" s="12">
        <f>VLOOKUP(X690,供应商!$A$1:$B$1045,2,0)</f>
        <v>200911</v>
      </c>
      <c r="Z690" s="12" t="s">
        <v>1185</v>
      </c>
      <c r="AA690" s="12"/>
      <c r="AB690" s="12"/>
      <c r="AC690" s="12"/>
      <c r="AD690" s="12" t="s">
        <v>1186</v>
      </c>
    </row>
    <row r="691" spans="1:30" x14ac:dyDescent="0.15">
      <c r="A691" s="12">
        <v>690</v>
      </c>
      <c r="B691" s="12">
        <v>11</v>
      </c>
      <c r="C691" s="12" t="s">
        <v>1961</v>
      </c>
      <c r="D691" s="12" t="s">
        <v>1962</v>
      </c>
      <c r="E691" s="12"/>
      <c r="F691" s="12" t="s">
        <v>1933</v>
      </c>
      <c r="G691">
        <v>11610</v>
      </c>
      <c r="H691" s="12" t="s">
        <v>2056</v>
      </c>
      <c r="I691" s="12">
        <f>VLOOKUP(H691,基础资料!$A$2:$C$46,3,0)</f>
        <v>12</v>
      </c>
      <c r="J691" s="12" t="s">
        <v>18</v>
      </c>
      <c r="K691" s="12">
        <f>VLOOKUP(MID(J691,4,12),基础资料!$A$2:$C$46,3,0)</f>
        <v>9</v>
      </c>
      <c r="L691" s="12" t="s">
        <v>20</v>
      </c>
      <c r="M691" s="12">
        <f>VLOOKUP(L691,基础资料!$B$2:$C$46,2,0)</f>
        <v>15</v>
      </c>
      <c r="N691" s="12" t="s">
        <v>16</v>
      </c>
      <c r="O691" s="12">
        <f>VLOOKUP(LEFT(N691,2),基础资料!$B$2:$C$46,2,0)</f>
        <v>20</v>
      </c>
      <c r="P691" s="12" t="s">
        <v>19</v>
      </c>
      <c r="Q691" s="12">
        <f>VLOOKUP(LEFT(P691,2),基础资料!$B$2:$C$46,2,0)</f>
        <v>9</v>
      </c>
      <c r="R691" s="12"/>
      <c r="S691" s="12" t="s">
        <v>448</v>
      </c>
      <c r="T691" s="12" t="e">
        <f>VLOOKUP(S691,部门!$A$2:$B$49,2,0)</f>
        <v>#N/A</v>
      </c>
      <c r="U691" s="12"/>
      <c r="V691" s="15">
        <v>1376</v>
      </c>
      <c r="W691" s="12">
        <f>IF(LEFT(V691,1)="b",VLOOKUP(V691,固定资产!$B$2:$C$838,2,0),VLOOKUP(VALUE(V691),固定资产!$B$2:$C$838,2,0))</f>
        <v>818</v>
      </c>
      <c r="X691" s="12" t="s">
        <v>423</v>
      </c>
      <c r="Y691" s="12">
        <f>VLOOKUP(X691,供应商!$A$1:$B$1045,2,0)</f>
        <v>56024</v>
      </c>
      <c r="Z691" s="12"/>
      <c r="AA691" s="12"/>
      <c r="AB691" s="12"/>
      <c r="AC691" s="12"/>
      <c r="AD691" s="12"/>
    </row>
    <row r="692" spans="1:30" x14ac:dyDescent="0.15">
      <c r="A692" s="12">
        <v>690</v>
      </c>
      <c r="B692" s="12">
        <v>11</v>
      </c>
      <c r="C692" s="12" t="s">
        <v>1963</v>
      </c>
      <c r="D692" s="12" t="s">
        <v>1962</v>
      </c>
      <c r="E692" s="12"/>
      <c r="F692" s="12" t="s">
        <v>1933</v>
      </c>
      <c r="G692">
        <v>11610</v>
      </c>
      <c r="H692" s="12" t="s">
        <v>2056</v>
      </c>
      <c r="I692" s="12">
        <f>VLOOKUP(H692,基础资料!$A$2:$C$46,3,0)</f>
        <v>12</v>
      </c>
      <c r="J692" s="12" t="s">
        <v>18</v>
      </c>
      <c r="K692" s="12">
        <f>VLOOKUP(MID(J692,4,12),基础资料!$A$2:$C$46,3,0)</f>
        <v>9</v>
      </c>
      <c r="L692" s="12" t="s">
        <v>20</v>
      </c>
      <c r="M692" s="12">
        <f>VLOOKUP(L692,基础资料!$B$2:$C$46,2,0)</f>
        <v>15</v>
      </c>
      <c r="N692" s="12" t="s">
        <v>16</v>
      </c>
      <c r="O692" s="12">
        <f>VLOOKUP(LEFT(N692,2),基础资料!$B$2:$C$46,2,0)</f>
        <v>20</v>
      </c>
      <c r="P692" s="12" t="s">
        <v>19</v>
      </c>
      <c r="Q692" s="12">
        <f>VLOOKUP(LEFT(P692,2),基础资料!$B$2:$C$46,2,0)</f>
        <v>9</v>
      </c>
      <c r="R692" s="12"/>
      <c r="S692" s="12" t="s">
        <v>448</v>
      </c>
      <c r="T692" s="12" t="e">
        <f>VLOOKUP(S692,部门!$A$2:$B$49,2,0)</f>
        <v>#N/A</v>
      </c>
      <c r="U692" s="12"/>
      <c r="V692" s="15">
        <v>1376</v>
      </c>
      <c r="W692" s="12">
        <f>IF(LEFT(V692,1)="b",VLOOKUP(V692,固定资产!$B$2:$C$838,2,0),VLOOKUP(VALUE(V692),固定资产!$B$2:$C$838,2,0))</f>
        <v>818</v>
      </c>
      <c r="X692" s="12" t="s">
        <v>423</v>
      </c>
      <c r="Y692" s="12">
        <f>VLOOKUP(X692,供应商!$A$1:$B$1045,2,0)</f>
        <v>56024</v>
      </c>
      <c r="Z692" s="12"/>
      <c r="AA692" s="12"/>
      <c r="AB692" s="12"/>
      <c r="AC692" s="12"/>
      <c r="AD692" s="12"/>
    </row>
    <row r="693" spans="1:30" x14ac:dyDescent="0.15">
      <c r="A693" s="20">
        <v>691</v>
      </c>
      <c r="B693" s="20">
        <v>15</v>
      </c>
      <c r="C693" s="20" t="s">
        <v>1964</v>
      </c>
      <c r="D693" s="20" t="s">
        <v>1965</v>
      </c>
      <c r="E693" s="20"/>
      <c r="F693" s="20" t="s">
        <v>1966</v>
      </c>
      <c r="G693" s="21">
        <v>11610</v>
      </c>
      <c r="H693" s="20"/>
      <c r="I693" s="20" t="e">
        <f>VLOOKUP(H693,基础资料!$A$2:$C$46,3,0)</f>
        <v>#N/A</v>
      </c>
      <c r="J693" s="20" t="s">
        <v>18</v>
      </c>
      <c r="K693" s="20">
        <f>VLOOKUP(MID(J693,4,12),基础资料!$A$2:$C$46,3,0)</f>
        <v>9</v>
      </c>
      <c r="L693" s="20" t="s">
        <v>57</v>
      </c>
      <c r="M693" s="20">
        <f>VLOOKUP(L693,基础资料!$B$2:$C$46,2,0)</f>
        <v>14</v>
      </c>
      <c r="N693" s="20" t="s">
        <v>1143</v>
      </c>
      <c r="O693" s="20">
        <f>VLOOKUP(LEFT(N693,2),基础资料!$B$2:$C$46,2,0)</f>
        <v>40</v>
      </c>
      <c r="P693" s="20" t="s">
        <v>19</v>
      </c>
      <c r="Q693" s="20">
        <f>VLOOKUP(LEFT(P693,2),基础资料!$B$2:$C$46,2,0)</f>
        <v>9</v>
      </c>
      <c r="R693" s="20"/>
      <c r="S693" s="20" t="s">
        <v>681</v>
      </c>
      <c r="T693" s="20" t="e">
        <f>VLOOKUP(S693,部门!$A$2:$B$49,2,0)</f>
        <v>#N/A</v>
      </c>
      <c r="U693" s="20"/>
      <c r="V693" s="22" t="s">
        <v>1967</v>
      </c>
      <c r="W693" s="20">
        <f>IF(LEFT(V693,1)="b",VLOOKUP(V693,固定资产!$B$2:$C$838,2,0),VLOOKUP(VALUE(V693),固定资产!$B$2:$C$838,2,0))</f>
        <v>825</v>
      </c>
      <c r="X693" s="20" t="s">
        <v>1254</v>
      </c>
      <c r="Y693" s="20">
        <f>VLOOKUP(X693,供应商!$A$1:$B$1045,2,0)</f>
        <v>196948</v>
      </c>
      <c r="Z693" s="20"/>
      <c r="AA693" s="20"/>
      <c r="AB693" s="20"/>
      <c r="AC693" s="20"/>
      <c r="AD693" s="2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6" workbookViewId="0">
      <selection activeCell="C37" sqref="C37"/>
    </sheetView>
  </sheetViews>
  <sheetFormatPr defaultRowHeight="13.5" x14ac:dyDescent="0.15"/>
  <cols>
    <col min="1" max="1" width="13.75" style="9" customWidth="1"/>
    <col min="2" max="2" width="11.5" style="9" customWidth="1"/>
    <col min="3" max="3" width="12.25" style="8" customWidth="1"/>
    <col min="4" max="4" width="19.5" style="8" customWidth="1"/>
    <col min="5" max="16384" width="9" style="8"/>
  </cols>
  <sheetData>
    <row r="1" spans="1:11" x14ac:dyDescent="0.15">
      <c r="A1" s="9" t="s">
        <v>1992</v>
      </c>
      <c r="B1" s="9" t="s">
        <v>1993</v>
      </c>
      <c r="C1" s="8" t="s">
        <v>1991</v>
      </c>
      <c r="D1" s="8" t="s">
        <v>2001</v>
      </c>
      <c r="E1" s="8" t="s">
        <v>1994</v>
      </c>
      <c r="F1" s="8" t="s">
        <v>1995</v>
      </c>
      <c r="G1" s="8" t="s">
        <v>1996</v>
      </c>
      <c r="H1" s="8" t="s">
        <v>1997</v>
      </c>
      <c r="I1" s="8" t="s">
        <v>1998</v>
      </c>
      <c r="J1" s="8" t="s">
        <v>1999</v>
      </c>
      <c r="K1" s="8" t="s">
        <v>2000</v>
      </c>
    </row>
    <row r="2" spans="1:11" x14ac:dyDescent="0.15">
      <c r="A2" s="7" t="s">
        <v>2063</v>
      </c>
      <c r="B2" s="7" t="s">
        <v>57</v>
      </c>
      <c r="C2" s="6">
        <v>14</v>
      </c>
      <c r="D2" s="6" t="s">
        <v>2061</v>
      </c>
      <c r="E2" s="8">
        <v>0</v>
      </c>
      <c r="G2" s="8">
        <v>1</v>
      </c>
      <c r="H2" s="8">
        <v>1</v>
      </c>
      <c r="I2" s="8">
        <v>1002003</v>
      </c>
      <c r="J2" s="8">
        <v>0</v>
      </c>
      <c r="K2" s="8">
        <v>-1</v>
      </c>
    </row>
    <row r="3" spans="1:11" x14ac:dyDescent="0.15">
      <c r="A3" s="7" t="s">
        <v>2062</v>
      </c>
      <c r="B3" s="7" t="s">
        <v>20</v>
      </c>
      <c r="C3" s="6">
        <v>15</v>
      </c>
      <c r="D3" s="6" t="s">
        <v>2061</v>
      </c>
      <c r="E3" s="8">
        <v>0</v>
      </c>
      <c r="G3" s="8">
        <v>1</v>
      </c>
      <c r="H3" s="8">
        <v>1</v>
      </c>
      <c r="I3" s="8">
        <v>1002003</v>
      </c>
      <c r="J3" s="8">
        <v>0</v>
      </c>
      <c r="K3" s="8">
        <v>-1</v>
      </c>
    </row>
    <row r="4" spans="1:11" x14ac:dyDescent="0.15">
      <c r="A4" s="7" t="s">
        <v>2060</v>
      </c>
      <c r="B4" s="7" t="s">
        <v>146</v>
      </c>
      <c r="C4" s="6">
        <v>43</v>
      </c>
      <c r="D4" s="6" t="s">
        <v>2061</v>
      </c>
      <c r="E4" s="8">
        <v>0</v>
      </c>
      <c r="G4" s="8">
        <v>1</v>
      </c>
      <c r="H4" s="8">
        <v>1</v>
      </c>
      <c r="I4" s="8">
        <v>1002003</v>
      </c>
      <c r="J4" s="8">
        <v>0</v>
      </c>
      <c r="K4" s="8">
        <v>-1</v>
      </c>
    </row>
    <row r="5" spans="1:11" x14ac:dyDescent="0.15">
      <c r="A5" s="10" t="s">
        <v>2071</v>
      </c>
      <c r="B5" s="10" t="s">
        <v>2072</v>
      </c>
      <c r="C5" s="11">
        <v>1</v>
      </c>
      <c r="D5" s="11" t="s">
        <v>2066</v>
      </c>
      <c r="E5" s="8">
        <v>0</v>
      </c>
      <c r="G5" s="8">
        <v>1</v>
      </c>
      <c r="H5" s="8">
        <v>1</v>
      </c>
      <c r="I5" s="8">
        <v>1002008</v>
      </c>
      <c r="J5" s="8">
        <v>0</v>
      </c>
      <c r="K5" s="8">
        <v>-1</v>
      </c>
    </row>
    <row r="6" spans="1:11" x14ac:dyDescent="0.15">
      <c r="A6" s="10" t="s">
        <v>2069</v>
      </c>
      <c r="B6" s="10" t="s">
        <v>2070</v>
      </c>
      <c r="C6" s="11">
        <v>2</v>
      </c>
      <c r="D6" s="11" t="s">
        <v>2066</v>
      </c>
      <c r="E6" s="8">
        <v>0</v>
      </c>
      <c r="G6" s="8">
        <v>1</v>
      </c>
      <c r="H6" s="8">
        <v>1</v>
      </c>
      <c r="I6" s="8">
        <v>1002008</v>
      </c>
      <c r="J6" s="8">
        <v>0</v>
      </c>
      <c r="K6" s="8">
        <v>-1</v>
      </c>
    </row>
    <row r="7" spans="1:11" x14ac:dyDescent="0.15">
      <c r="A7" s="10" t="s">
        <v>2067</v>
      </c>
      <c r="B7" s="10" t="s">
        <v>2068</v>
      </c>
      <c r="C7" s="11">
        <v>3</v>
      </c>
      <c r="D7" s="11" t="s">
        <v>2066</v>
      </c>
      <c r="E7" s="8">
        <v>0</v>
      </c>
      <c r="G7" s="8">
        <v>1</v>
      </c>
      <c r="H7" s="8">
        <v>1</v>
      </c>
      <c r="I7" s="8">
        <v>1002008</v>
      </c>
      <c r="J7" s="8">
        <v>0</v>
      </c>
      <c r="K7" s="8">
        <v>-1</v>
      </c>
    </row>
    <row r="8" spans="1:11" x14ac:dyDescent="0.15">
      <c r="A8" s="10" t="s">
        <v>2064</v>
      </c>
      <c r="B8" s="10" t="s">
        <v>2065</v>
      </c>
      <c r="C8" s="11">
        <v>4</v>
      </c>
      <c r="D8" s="11" t="s">
        <v>2066</v>
      </c>
      <c r="E8" s="8">
        <v>0</v>
      </c>
      <c r="G8" s="8">
        <v>1</v>
      </c>
      <c r="H8" s="8">
        <v>1</v>
      </c>
      <c r="I8" s="8">
        <v>1002008</v>
      </c>
      <c r="J8" s="8">
        <v>0</v>
      </c>
      <c r="K8" s="8">
        <v>-1</v>
      </c>
    </row>
    <row r="9" spans="1:11" x14ac:dyDescent="0.15">
      <c r="A9" s="9" t="s">
        <v>2005</v>
      </c>
      <c r="B9" s="9">
        <v>1</v>
      </c>
      <c r="C9" s="8">
        <v>13</v>
      </c>
      <c r="D9" s="8" t="s">
        <v>2006</v>
      </c>
      <c r="E9" s="8">
        <v>0</v>
      </c>
      <c r="G9" s="8">
        <v>1</v>
      </c>
      <c r="H9" s="8">
        <v>1</v>
      </c>
      <c r="I9" s="8">
        <v>1002001</v>
      </c>
      <c r="J9" s="8">
        <v>0</v>
      </c>
      <c r="K9" s="8">
        <v>-1</v>
      </c>
    </row>
    <row r="10" spans="1:11" x14ac:dyDescent="0.15">
      <c r="A10" s="9" t="s">
        <v>2031</v>
      </c>
      <c r="B10" s="9" t="s">
        <v>2032</v>
      </c>
      <c r="C10" s="8">
        <v>28</v>
      </c>
      <c r="D10" s="8" t="s">
        <v>2006</v>
      </c>
      <c r="E10" s="8">
        <v>0</v>
      </c>
      <c r="G10" s="8">
        <v>1</v>
      </c>
      <c r="H10" s="8">
        <v>1</v>
      </c>
      <c r="I10" s="8">
        <v>1002001</v>
      </c>
      <c r="J10" s="8">
        <v>0</v>
      </c>
      <c r="K10" s="8">
        <v>-1</v>
      </c>
    </row>
    <row r="11" spans="1:11" x14ac:dyDescent="0.15">
      <c r="A11" s="9" t="s">
        <v>2039</v>
      </c>
      <c r="B11" s="9" t="s">
        <v>2040</v>
      </c>
      <c r="C11" s="8">
        <v>24</v>
      </c>
      <c r="D11" s="8" t="s">
        <v>2006</v>
      </c>
      <c r="E11" s="8">
        <v>0</v>
      </c>
      <c r="G11" s="8">
        <v>1</v>
      </c>
      <c r="H11" s="8">
        <v>1</v>
      </c>
      <c r="I11" s="8">
        <v>1002001</v>
      </c>
      <c r="J11" s="8">
        <v>0</v>
      </c>
      <c r="K11" s="8">
        <v>-1</v>
      </c>
    </row>
    <row r="12" spans="1:11" x14ac:dyDescent="0.15">
      <c r="A12" s="9" t="s">
        <v>2007</v>
      </c>
      <c r="B12" s="9" t="s">
        <v>2008</v>
      </c>
      <c r="C12" s="8">
        <v>40</v>
      </c>
      <c r="D12" s="8" t="s">
        <v>2006</v>
      </c>
      <c r="E12" s="8">
        <v>0</v>
      </c>
      <c r="G12" s="8">
        <v>1</v>
      </c>
      <c r="H12" s="8">
        <v>1</v>
      </c>
      <c r="I12" s="8">
        <v>1002001</v>
      </c>
      <c r="J12" s="8">
        <v>0</v>
      </c>
      <c r="K12" s="8">
        <v>-1</v>
      </c>
    </row>
    <row r="13" spans="1:11" x14ac:dyDescent="0.15">
      <c r="A13" s="9" t="s">
        <v>2029</v>
      </c>
      <c r="B13" s="9" t="s">
        <v>2030</v>
      </c>
      <c r="C13" s="8">
        <v>29</v>
      </c>
      <c r="D13" s="8" t="s">
        <v>2006</v>
      </c>
      <c r="E13" s="8">
        <v>0</v>
      </c>
      <c r="G13" s="8">
        <v>1</v>
      </c>
      <c r="H13" s="8">
        <v>1</v>
      </c>
      <c r="I13" s="8">
        <v>1002001</v>
      </c>
      <c r="J13" s="8">
        <v>0</v>
      </c>
      <c r="K13" s="8">
        <v>-1</v>
      </c>
    </row>
    <row r="14" spans="1:11" x14ac:dyDescent="0.15">
      <c r="A14" s="9" t="s">
        <v>2048</v>
      </c>
      <c r="B14" s="9" t="s">
        <v>2049</v>
      </c>
      <c r="C14" s="8">
        <v>19</v>
      </c>
      <c r="D14" s="8" t="s">
        <v>2006</v>
      </c>
      <c r="E14" s="8">
        <v>0</v>
      </c>
      <c r="G14" s="8">
        <v>1</v>
      </c>
      <c r="H14" s="8">
        <v>1</v>
      </c>
      <c r="I14" s="8">
        <v>1002001</v>
      </c>
      <c r="J14" s="8">
        <v>0</v>
      </c>
      <c r="K14" s="8">
        <v>-1</v>
      </c>
    </row>
    <row r="15" spans="1:11" x14ac:dyDescent="0.15">
      <c r="A15" s="9" t="s">
        <v>2050</v>
      </c>
      <c r="B15" s="9" t="s">
        <v>2051</v>
      </c>
      <c r="C15" s="8">
        <v>18</v>
      </c>
      <c r="D15" s="8" t="s">
        <v>2006</v>
      </c>
      <c r="E15" s="8">
        <v>0</v>
      </c>
      <c r="G15" s="8">
        <v>1</v>
      </c>
      <c r="H15" s="8">
        <v>1</v>
      </c>
      <c r="I15" s="8">
        <v>1002001</v>
      </c>
      <c r="J15" s="8">
        <v>0</v>
      </c>
      <c r="K15" s="8">
        <v>-1</v>
      </c>
    </row>
    <row r="16" spans="1:11" x14ac:dyDescent="0.15">
      <c r="A16" s="9" t="s">
        <v>2046</v>
      </c>
      <c r="B16" s="9" t="s">
        <v>2047</v>
      </c>
      <c r="C16" s="8">
        <v>20</v>
      </c>
      <c r="D16" s="8" t="s">
        <v>2006</v>
      </c>
      <c r="E16" s="8">
        <v>0</v>
      </c>
      <c r="G16" s="8">
        <v>1</v>
      </c>
      <c r="H16" s="8">
        <v>1</v>
      </c>
      <c r="I16" s="8">
        <v>1002001</v>
      </c>
      <c r="J16" s="8">
        <v>0</v>
      </c>
      <c r="K16" s="8">
        <v>-1</v>
      </c>
    </row>
    <row r="17" spans="1:11" x14ac:dyDescent="0.15">
      <c r="A17" s="9" t="s">
        <v>2035</v>
      </c>
      <c r="B17" s="9" t="s">
        <v>2036</v>
      </c>
      <c r="C17" s="8">
        <v>26</v>
      </c>
      <c r="D17" s="8" t="s">
        <v>2006</v>
      </c>
      <c r="E17" s="8">
        <v>0</v>
      </c>
      <c r="G17" s="8">
        <v>1</v>
      </c>
      <c r="H17" s="8">
        <v>1</v>
      </c>
      <c r="I17" s="8">
        <v>1002001</v>
      </c>
      <c r="J17" s="8">
        <v>0</v>
      </c>
      <c r="K17" s="8">
        <v>-1</v>
      </c>
    </row>
    <row r="18" spans="1:11" x14ac:dyDescent="0.15">
      <c r="A18" s="9" t="s">
        <v>2009</v>
      </c>
      <c r="B18" s="9" t="s">
        <v>2010</v>
      </c>
      <c r="C18" s="8">
        <v>39</v>
      </c>
      <c r="D18" s="8" t="s">
        <v>2006</v>
      </c>
      <c r="E18" s="8">
        <v>0</v>
      </c>
      <c r="G18" s="8">
        <v>1</v>
      </c>
      <c r="H18" s="8">
        <v>1</v>
      </c>
      <c r="I18" s="8">
        <v>1002001</v>
      </c>
      <c r="J18" s="8">
        <v>0</v>
      </c>
      <c r="K18" s="8">
        <v>-1</v>
      </c>
    </row>
    <row r="19" spans="1:11" x14ac:dyDescent="0.15">
      <c r="A19" s="9" t="s">
        <v>2017</v>
      </c>
      <c r="B19" s="9" t="s">
        <v>2018</v>
      </c>
      <c r="C19" s="8">
        <v>35</v>
      </c>
      <c r="D19" s="8" t="s">
        <v>2006</v>
      </c>
      <c r="E19" s="8">
        <v>0</v>
      </c>
      <c r="G19" s="8">
        <v>1</v>
      </c>
      <c r="H19" s="8">
        <v>1</v>
      </c>
      <c r="I19" s="8">
        <v>1002001</v>
      </c>
      <c r="J19" s="8">
        <v>0</v>
      </c>
      <c r="K19" s="8">
        <v>-1</v>
      </c>
    </row>
    <row r="20" spans="1:11" x14ac:dyDescent="0.15">
      <c r="A20" s="9" t="s">
        <v>2054</v>
      </c>
      <c r="B20" s="9" t="s">
        <v>2055</v>
      </c>
      <c r="C20" s="8">
        <v>16</v>
      </c>
      <c r="D20" s="8" t="s">
        <v>2006</v>
      </c>
      <c r="E20" s="8">
        <v>0</v>
      </c>
      <c r="G20" s="8">
        <v>1</v>
      </c>
      <c r="H20" s="8">
        <v>1</v>
      </c>
      <c r="I20" s="8">
        <v>1002001</v>
      </c>
      <c r="J20" s="8">
        <v>0</v>
      </c>
      <c r="K20" s="8">
        <v>-1</v>
      </c>
    </row>
    <row r="21" spans="1:11" x14ac:dyDescent="0.15">
      <c r="A21" s="9" t="s">
        <v>2019</v>
      </c>
      <c r="B21" s="9" t="s">
        <v>2020</v>
      </c>
      <c r="C21" s="8">
        <v>34</v>
      </c>
      <c r="D21" s="8" t="s">
        <v>2006</v>
      </c>
      <c r="E21" s="8">
        <v>0</v>
      </c>
      <c r="G21" s="8">
        <v>1</v>
      </c>
      <c r="H21" s="8">
        <v>1</v>
      </c>
      <c r="I21" s="8">
        <v>1002001</v>
      </c>
      <c r="J21" s="8">
        <v>0</v>
      </c>
      <c r="K21" s="8">
        <v>-1</v>
      </c>
    </row>
    <row r="22" spans="1:11" x14ac:dyDescent="0.15">
      <c r="A22" s="9" t="s">
        <v>652</v>
      </c>
      <c r="B22" s="9" t="s">
        <v>2041</v>
      </c>
      <c r="C22" s="8">
        <v>23</v>
      </c>
      <c r="D22" s="8" t="s">
        <v>2006</v>
      </c>
      <c r="E22" s="8">
        <v>0</v>
      </c>
      <c r="G22" s="8">
        <v>1</v>
      </c>
      <c r="H22" s="8">
        <v>1</v>
      </c>
      <c r="I22" s="8">
        <v>1002001</v>
      </c>
      <c r="J22" s="8">
        <v>0</v>
      </c>
      <c r="K22" s="8">
        <v>-1</v>
      </c>
    </row>
    <row r="23" spans="1:11" x14ac:dyDescent="0.15">
      <c r="A23" s="9" t="s">
        <v>2011</v>
      </c>
      <c r="B23" s="9" t="s">
        <v>2012</v>
      </c>
      <c r="C23" s="8">
        <v>38</v>
      </c>
      <c r="D23" s="8" t="s">
        <v>2006</v>
      </c>
      <c r="E23" s="8">
        <v>0</v>
      </c>
      <c r="G23" s="8">
        <v>1</v>
      </c>
      <c r="H23" s="8">
        <v>1</v>
      </c>
      <c r="I23" s="8">
        <v>1002001</v>
      </c>
      <c r="J23" s="8">
        <v>0</v>
      </c>
      <c r="K23" s="8">
        <v>-1</v>
      </c>
    </row>
    <row r="24" spans="1:11" x14ac:dyDescent="0.15">
      <c r="A24" s="9" t="s">
        <v>2023</v>
      </c>
      <c r="B24" s="9" t="s">
        <v>2024</v>
      </c>
      <c r="C24" s="8">
        <v>32</v>
      </c>
      <c r="D24" s="8" t="s">
        <v>2006</v>
      </c>
      <c r="E24" s="8">
        <v>0</v>
      </c>
      <c r="G24" s="8">
        <v>1</v>
      </c>
      <c r="H24" s="8">
        <v>1</v>
      </c>
      <c r="I24" s="8">
        <v>1002001</v>
      </c>
      <c r="J24" s="8">
        <v>0</v>
      </c>
      <c r="K24" s="8">
        <v>-1</v>
      </c>
    </row>
    <row r="25" spans="1:11" x14ac:dyDescent="0.15">
      <c r="A25" s="9" t="s">
        <v>2021</v>
      </c>
      <c r="B25" s="9" t="s">
        <v>2022</v>
      </c>
      <c r="C25" s="8">
        <v>33</v>
      </c>
      <c r="D25" s="8" t="s">
        <v>2006</v>
      </c>
      <c r="E25" s="8">
        <v>0</v>
      </c>
      <c r="G25" s="8">
        <v>1</v>
      </c>
      <c r="H25" s="8">
        <v>1</v>
      </c>
      <c r="I25" s="8">
        <v>1002001</v>
      </c>
      <c r="J25" s="8">
        <v>0</v>
      </c>
      <c r="K25" s="8">
        <v>-1</v>
      </c>
    </row>
    <row r="26" spans="1:11" x14ac:dyDescent="0.15">
      <c r="A26" s="9" t="s">
        <v>2013</v>
      </c>
      <c r="B26" s="9" t="s">
        <v>2014</v>
      </c>
      <c r="C26" s="8">
        <v>37</v>
      </c>
      <c r="D26" s="8" t="s">
        <v>2006</v>
      </c>
      <c r="E26" s="8">
        <v>0</v>
      </c>
      <c r="G26" s="8">
        <v>1</v>
      </c>
      <c r="H26" s="8">
        <v>1</v>
      </c>
      <c r="I26" s="8">
        <v>1002001</v>
      </c>
      <c r="J26" s="8">
        <v>0</v>
      </c>
      <c r="K26" s="8">
        <v>-1</v>
      </c>
    </row>
    <row r="27" spans="1:11" x14ac:dyDescent="0.15">
      <c r="A27" s="9" t="s">
        <v>2052</v>
      </c>
      <c r="B27" s="9" t="s">
        <v>2053</v>
      </c>
      <c r="C27" s="8">
        <v>17</v>
      </c>
      <c r="D27" s="8" t="s">
        <v>2006</v>
      </c>
      <c r="E27" s="8">
        <v>0</v>
      </c>
      <c r="G27" s="8">
        <v>1</v>
      </c>
      <c r="H27" s="8">
        <v>1</v>
      </c>
      <c r="I27" s="8">
        <v>1002001</v>
      </c>
      <c r="J27" s="8">
        <v>0</v>
      </c>
      <c r="K27" s="8">
        <v>-1</v>
      </c>
    </row>
    <row r="28" spans="1:11" x14ac:dyDescent="0.15">
      <c r="A28" s="9" t="s">
        <v>2044</v>
      </c>
      <c r="B28" s="9" t="s">
        <v>2045</v>
      </c>
      <c r="C28" s="8">
        <v>21</v>
      </c>
      <c r="D28" s="8" t="s">
        <v>2006</v>
      </c>
      <c r="E28" s="8">
        <v>0</v>
      </c>
      <c r="G28" s="8">
        <v>1</v>
      </c>
      <c r="H28" s="8">
        <v>1</v>
      </c>
      <c r="I28" s="8">
        <v>1002001</v>
      </c>
      <c r="J28" s="8">
        <v>0</v>
      </c>
      <c r="K28" s="8">
        <v>-1</v>
      </c>
    </row>
    <row r="29" spans="1:11" x14ac:dyDescent="0.15">
      <c r="A29" s="9" t="s">
        <v>2015</v>
      </c>
      <c r="B29" s="9" t="s">
        <v>2016</v>
      </c>
      <c r="C29" s="8">
        <v>36</v>
      </c>
      <c r="D29" s="8" t="s">
        <v>2006</v>
      </c>
      <c r="E29" s="8">
        <v>0</v>
      </c>
      <c r="G29" s="8">
        <v>1</v>
      </c>
      <c r="H29" s="8">
        <v>1</v>
      </c>
      <c r="I29" s="8">
        <v>1002001</v>
      </c>
      <c r="J29" s="8">
        <v>0</v>
      </c>
      <c r="K29" s="8">
        <v>-1</v>
      </c>
    </row>
    <row r="30" spans="1:11" x14ac:dyDescent="0.15">
      <c r="A30" s="9" t="s">
        <v>2037</v>
      </c>
      <c r="B30" s="9" t="s">
        <v>2038</v>
      </c>
      <c r="C30" s="8">
        <v>25</v>
      </c>
      <c r="D30" s="8" t="s">
        <v>2006</v>
      </c>
      <c r="E30" s="8">
        <v>0</v>
      </c>
      <c r="G30" s="8">
        <v>1</v>
      </c>
      <c r="H30" s="8">
        <v>1</v>
      </c>
      <c r="I30" s="8">
        <v>1002001</v>
      </c>
      <c r="J30" s="8">
        <v>0</v>
      </c>
      <c r="K30" s="8">
        <v>-1</v>
      </c>
    </row>
    <row r="31" spans="1:11" x14ac:dyDescent="0.15">
      <c r="A31" s="9" t="s">
        <v>2042</v>
      </c>
      <c r="B31" s="9" t="s">
        <v>2043</v>
      </c>
      <c r="C31" s="8">
        <v>22</v>
      </c>
      <c r="D31" s="8" t="s">
        <v>2006</v>
      </c>
      <c r="E31" s="8">
        <v>0</v>
      </c>
      <c r="G31" s="8">
        <v>1</v>
      </c>
      <c r="H31" s="8">
        <v>1</v>
      </c>
      <c r="I31" s="8">
        <v>1002001</v>
      </c>
      <c r="J31" s="8">
        <v>0</v>
      </c>
      <c r="K31" s="8">
        <v>-1</v>
      </c>
    </row>
    <row r="32" spans="1:11" x14ac:dyDescent="0.15">
      <c r="A32" s="9" t="s">
        <v>2025</v>
      </c>
      <c r="B32" s="9" t="s">
        <v>2026</v>
      </c>
      <c r="C32" s="8">
        <v>31</v>
      </c>
      <c r="D32" s="8" t="s">
        <v>2006</v>
      </c>
      <c r="E32" s="8">
        <v>0</v>
      </c>
      <c r="G32" s="8">
        <v>1</v>
      </c>
      <c r="H32" s="8">
        <v>1</v>
      </c>
      <c r="I32" s="8">
        <v>1002001</v>
      </c>
      <c r="J32" s="8">
        <v>0</v>
      </c>
      <c r="K32" s="8">
        <v>-1</v>
      </c>
    </row>
    <row r="33" spans="1:11" x14ac:dyDescent="0.15">
      <c r="A33" s="9" t="s">
        <v>2027</v>
      </c>
      <c r="B33" s="9" t="s">
        <v>2028</v>
      </c>
      <c r="C33" s="8">
        <v>30</v>
      </c>
      <c r="D33" s="8" t="s">
        <v>2006</v>
      </c>
      <c r="E33" s="8">
        <v>0</v>
      </c>
      <c r="G33" s="8">
        <v>1</v>
      </c>
      <c r="H33" s="8">
        <v>1</v>
      </c>
      <c r="I33" s="8">
        <v>1002001</v>
      </c>
      <c r="J33" s="8">
        <v>0</v>
      </c>
      <c r="K33" s="8">
        <v>-1</v>
      </c>
    </row>
    <row r="34" spans="1:11" x14ac:dyDescent="0.15">
      <c r="A34" s="9" t="s">
        <v>2033</v>
      </c>
      <c r="B34" s="9" t="s">
        <v>2034</v>
      </c>
      <c r="C34" s="8">
        <v>27</v>
      </c>
      <c r="D34" s="8" t="s">
        <v>2006</v>
      </c>
      <c r="E34" s="8">
        <v>0</v>
      </c>
      <c r="G34" s="8">
        <v>1</v>
      </c>
      <c r="H34" s="8">
        <v>1</v>
      </c>
      <c r="I34" s="8">
        <v>1002001</v>
      </c>
      <c r="J34" s="8">
        <v>0</v>
      </c>
      <c r="K34" s="8">
        <v>-1</v>
      </c>
    </row>
    <row r="35" spans="1:11" x14ac:dyDescent="0.15">
      <c r="A35" s="5" t="s">
        <v>2085</v>
      </c>
      <c r="B35" s="5" t="s">
        <v>2086</v>
      </c>
      <c r="C35" s="4">
        <v>9</v>
      </c>
      <c r="D35" s="4" t="s">
        <v>2003</v>
      </c>
      <c r="E35" s="8">
        <v>0</v>
      </c>
      <c r="G35" s="8">
        <v>1</v>
      </c>
      <c r="H35" s="8">
        <v>1</v>
      </c>
      <c r="I35" s="8">
        <v>1002000</v>
      </c>
      <c r="J35" s="8">
        <v>0</v>
      </c>
      <c r="K35" s="8">
        <v>-1</v>
      </c>
    </row>
    <row r="36" spans="1:11" x14ac:dyDescent="0.15">
      <c r="A36" s="5" t="s">
        <v>2004</v>
      </c>
      <c r="B36" s="5" t="s">
        <v>2081</v>
      </c>
      <c r="C36" s="4">
        <v>10</v>
      </c>
      <c r="D36" s="4" t="s">
        <v>2003</v>
      </c>
      <c r="E36" s="8">
        <v>0</v>
      </c>
      <c r="G36" s="8">
        <v>1</v>
      </c>
      <c r="H36" s="8">
        <v>1</v>
      </c>
      <c r="I36" s="8">
        <v>1002000</v>
      </c>
      <c r="J36" s="8">
        <v>0</v>
      </c>
      <c r="K36" s="8">
        <v>-1</v>
      </c>
    </row>
    <row r="37" spans="1:11" x14ac:dyDescent="0.15">
      <c r="A37" s="5" t="s">
        <v>2002</v>
      </c>
      <c r="B37" s="5" t="s">
        <v>2082</v>
      </c>
      <c r="C37" s="4">
        <v>11</v>
      </c>
      <c r="D37" s="4" t="s">
        <v>2003</v>
      </c>
      <c r="E37" s="8">
        <v>0</v>
      </c>
      <c r="G37" s="8">
        <v>1</v>
      </c>
      <c r="H37" s="8">
        <v>1</v>
      </c>
      <c r="I37" s="8">
        <v>1002000</v>
      </c>
      <c r="J37" s="8">
        <v>0</v>
      </c>
      <c r="K37" s="8">
        <v>-1</v>
      </c>
    </row>
    <row r="38" spans="1:11" x14ac:dyDescent="0.15">
      <c r="A38" s="3" t="s">
        <v>2056</v>
      </c>
      <c r="B38" s="3" t="s">
        <v>2080</v>
      </c>
      <c r="C38" s="1">
        <v>12</v>
      </c>
      <c r="D38" s="1" t="s">
        <v>2057</v>
      </c>
      <c r="E38" s="8">
        <v>0</v>
      </c>
      <c r="G38" s="8">
        <v>1</v>
      </c>
      <c r="H38" s="8">
        <v>1</v>
      </c>
      <c r="I38" s="8">
        <v>1002002</v>
      </c>
      <c r="J38" s="8">
        <v>0</v>
      </c>
      <c r="K38" s="8">
        <v>-1</v>
      </c>
    </row>
    <row r="39" spans="1:11" x14ac:dyDescent="0.15">
      <c r="A39" s="3" t="s">
        <v>2059</v>
      </c>
      <c r="B39" s="3" t="s">
        <v>2081</v>
      </c>
      <c r="C39" s="1">
        <v>41</v>
      </c>
      <c r="D39" s="1" t="s">
        <v>2057</v>
      </c>
      <c r="E39" s="8">
        <v>0</v>
      </c>
      <c r="G39" s="8">
        <v>1</v>
      </c>
      <c r="H39" s="8">
        <v>1</v>
      </c>
      <c r="I39" s="8">
        <v>1002002</v>
      </c>
      <c r="J39" s="8">
        <v>0</v>
      </c>
      <c r="K39" s="8">
        <v>-1</v>
      </c>
    </row>
    <row r="40" spans="1:11" x14ac:dyDescent="0.15">
      <c r="A40" s="3" t="s">
        <v>2058</v>
      </c>
      <c r="B40" s="3" t="s">
        <v>2082</v>
      </c>
      <c r="C40" s="1">
        <v>42</v>
      </c>
      <c r="D40" s="1" t="s">
        <v>2057</v>
      </c>
      <c r="E40" s="8">
        <v>0</v>
      </c>
      <c r="G40" s="8">
        <v>1</v>
      </c>
      <c r="H40" s="8">
        <v>1</v>
      </c>
      <c r="I40" s="8">
        <v>1002002</v>
      </c>
      <c r="J40" s="8">
        <v>0</v>
      </c>
      <c r="K40" s="8">
        <v>-1</v>
      </c>
    </row>
    <row r="41" spans="1:11" x14ac:dyDescent="0.15">
      <c r="A41" s="3" t="s">
        <v>2083</v>
      </c>
      <c r="B41" s="3" t="s">
        <v>2087</v>
      </c>
      <c r="C41" s="1">
        <v>44</v>
      </c>
      <c r="D41" s="1" t="s">
        <v>2057</v>
      </c>
      <c r="E41" s="8">
        <v>0</v>
      </c>
      <c r="G41" s="8">
        <v>1</v>
      </c>
      <c r="H41" s="8">
        <v>1</v>
      </c>
      <c r="I41" s="8">
        <v>1002002</v>
      </c>
      <c r="J41" s="8">
        <v>0</v>
      </c>
      <c r="K41" s="8">
        <v>-1</v>
      </c>
    </row>
    <row r="42" spans="1:11" x14ac:dyDescent="0.15">
      <c r="A42" s="3" t="s">
        <v>2084</v>
      </c>
      <c r="B42" s="3" t="s">
        <v>2088</v>
      </c>
      <c r="C42" s="1">
        <v>45</v>
      </c>
      <c r="D42" s="1" t="s">
        <v>2057</v>
      </c>
      <c r="E42" s="8">
        <v>0</v>
      </c>
      <c r="G42" s="8">
        <v>1</v>
      </c>
      <c r="H42" s="8">
        <v>1</v>
      </c>
      <c r="I42" s="8">
        <v>1002002</v>
      </c>
      <c r="J42" s="8">
        <v>0</v>
      </c>
      <c r="K42" s="8">
        <v>-1</v>
      </c>
    </row>
    <row r="43" spans="1:11" x14ac:dyDescent="0.15">
      <c r="A43" s="3" t="s">
        <v>97</v>
      </c>
      <c r="B43" s="3" t="s">
        <v>2089</v>
      </c>
      <c r="C43" s="1">
        <v>46</v>
      </c>
      <c r="D43" s="1" t="s">
        <v>2057</v>
      </c>
      <c r="E43" s="8">
        <v>0</v>
      </c>
      <c r="G43" s="8">
        <v>1</v>
      </c>
      <c r="H43" s="8">
        <v>1</v>
      </c>
      <c r="I43" s="8">
        <v>1002002</v>
      </c>
      <c r="J43" s="8">
        <v>0</v>
      </c>
      <c r="K43" s="8">
        <v>-1</v>
      </c>
    </row>
    <row r="44" spans="1:11" x14ac:dyDescent="0.15">
      <c r="A44" s="9" t="s">
        <v>2078</v>
      </c>
      <c r="B44" s="9" t="s">
        <v>2079</v>
      </c>
      <c r="C44" s="8">
        <v>5</v>
      </c>
      <c r="D44" s="8" t="s">
        <v>2075</v>
      </c>
      <c r="E44" s="8">
        <v>0</v>
      </c>
      <c r="G44" s="8">
        <v>1</v>
      </c>
      <c r="H44" s="8">
        <v>1</v>
      </c>
      <c r="I44" s="8">
        <v>1002009</v>
      </c>
      <c r="J44" s="8">
        <v>0</v>
      </c>
      <c r="K44" s="8">
        <v>-1</v>
      </c>
    </row>
    <row r="45" spans="1:11" x14ac:dyDescent="0.15">
      <c r="A45" s="9" t="s">
        <v>2076</v>
      </c>
      <c r="B45" s="9" t="s">
        <v>2077</v>
      </c>
      <c r="C45" s="8">
        <v>6</v>
      </c>
      <c r="D45" s="8" t="s">
        <v>2075</v>
      </c>
      <c r="E45" s="8">
        <v>0</v>
      </c>
      <c r="G45" s="8">
        <v>1</v>
      </c>
      <c r="H45" s="8">
        <v>1</v>
      </c>
      <c r="I45" s="8">
        <v>1002009</v>
      </c>
      <c r="J45" s="8">
        <v>0</v>
      </c>
      <c r="K45" s="8">
        <v>-1</v>
      </c>
    </row>
    <row r="46" spans="1:11" x14ac:dyDescent="0.15">
      <c r="A46" s="9" t="s">
        <v>2073</v>
      </c>
      <c r="B46" s="9" t="s">
        <v>2074</v>
      </c>
      <c r="C46" s="8">
        <v>7</v>
      </c>
      <c r="D46" s="8" t="s">
        <v>2075</v>
      </c>
      <c r="E46" s="8">
        <v>0</v>
      </c>
      <c r="G46" s="8">
        <v>1</v>
      </c>
      <c r="H46" s="8">
        <v>1</v>
      </c>
      <c r="I46" s="8">
        <v>1002009</v>
      </c>
      <c r="J46" s="8">
        <v>0</v>
      </c>
      <c r="K46" s="8">
        <v>-1</v>
      </c>
    </row>
  </sheetData>
  <sortState ref="A2:K46">
    <sortCondition ref="D2:D46"/>
    <sortCondition ref="B2:B46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8"/>
  <sheetViews>
    <sheetView topLeftCell="A537" workbookViewId="0">
      <selection activeCell="C538" sqref="C538"/>
    </sheetView>
  </sheetViews>
  <sheetFormatPr defaultRowHeight="13.5" x14ac:dyDescent="0.15"/>
  <cols>
    <col min="1" max="1" width="18" customWidth="1"/>
    <col min="2" max="2" width="9" style="2"/>
  </cols>
  <sheetData>
    <row r="1" spans="1:10" x14ac:dyDescent="0.15">
      <c r="A1" t="s">
        <v>1992</v>
      </c>
      <c r="B1" s="2" t="s">
        <v>1993</v>
      </c>
      <c r="C1" t="s">
        <v>1991</v>
      </c>
      <c r="D1" t="s">
        <v>1994</v>
      </c>
      <c r="E1" t="s">
        <v>1995</v>
      </c>
      <c r="F1" t="s">
        <v>1996</v>
      </c>
      <c r="G1" t="s">
        <v>1997</v>
      </c>
      <c r="H1" t="s">
        <v>1998</v>
      </c>
      <c r="I1" t="s">
        <v>1999</v>
      </c>
      <c r="J1" t="s">
        <v>2000</v>
      </c>
    </row>
    <row r="2" spans="1:10" x14ac:dyDescent="0.15">
      <c r="A2" t="s">
        <v>2265</v>
      </c>
      <c r="B2" s="2">
        <v>1</v>
      </c>
      <c r="C2">
        <v>1</v>
      </c>
      <c r="D2">
        <v>0</v>
      </c>
      <c r="F2">
        <v>0</v>
      </c>
      <c r="G2">
        <v>1</v>
      </c>
      <c r="H2">
        <v>1002050</v>
      </c>
      <c r="I2">
        <v>0</v>
      </c>
      <c r="J2">
        <v>0</v>
      </c>
    </row>
    <row r="3" spans="1:10" x14ac:dyDescent="0.15">
      <c r="A3" t="s">
        <v>2285</v>
      </c>
      <c r="B3" s="2">
        <v>2</v>
      </c>
      <c r="C3">
        <v>2</v>
      </c>
      <c r="D3">
        <v>0</v>
      </c>
      <c r="F3">
        <v>0</v>
      </c>
      <c r="G3">
        <v>1</v>
      </c>
      <c r="H3">
        <v>1002050</v>
      </c>
      <c r="I3">
        <v>0</v>
      </c>
      <c r="J3">
        <v>0</v>
      </c>
    </row>
    <row r="4" spans="1:10" x14ac:dyDescent="0.15">
      <c r="A4" t="s">
        <v>2116</v>
      </c>
      <c r="B4" s="2">
        <v>3</v>
      </c>
      <c r="C4">
        <v>3</v>
      </c>
      <c r="D4">
        <v>0</v>
      </c>
      <c r="F4">
        <v>0</v>
      </c>
      <c r="G4">
        <v>1</v>
      </c>
      <c r="H4">
        <v>1002050</v>
      </c>
      <c r="I4">
        <v>0</v>
      </c>
      <c r="J4">
        <v>0</v>
      </c>
    </row>
    <row r="5" spans="1:10" x14ac:dyDescent="0.15">
      <c r="A5" t="s">
        <v>2145</v>
      </c>
      <c r="B5" s="2">
        <v>4</v>
      </c>
      <c r="C5">
        <v>4</v>
      </c>
      <c r="D5">
        <v>0</v>
      </c>
      <c r="F5">
        <v>0</v>
      </c>
      <c r="G5">
        <v>1</v>
      </c>
      <c r="H5">
        <v>1002050</v>
      </c>
      <c r="I5">
        <v>0</v>
      </c>
      <c r="J5">
        <v>0</v>
      </c>
    </row>
    <row r="6" spans="1:10" x14ac:dyDescent="0.15">
      <c r="A6" t="s">
        <v>2254</v>
      </c>
      <c r="B6" s="2">
        <v>5</v>
      </c>
      <c r="C6">
        <v>5</v>
      </c>
      <c r="D6">
        <v>0</v>
      </c>
      <c r="F6">
        <v>0</v>
      </c>
      <c r="G6">
        <v>1</v>
      </c>
      <c r="H6">
        <v>1002050</v>
      </c>
      <c r="I6">
        <v>0</v>
      </c>
      <c r="J6">
        <v>0</v>
      </c>
    </row>
    <row r="7" spans="1:10" x14ac:dyDescent="0.15">
      <c r="A7" t="s">
        <v>2217</v>
      </c>
      <c r="B7" s="2">
        <v>6</v>
      </c>
      <c r="C7">
        <v>6</v>
      </c>
      <c r="D7">
        <v>0</v>
      </c>
      <c r="F7">
        <v>0</v>
      </c>
      <c r="G7">
        <v>1</v>
      </c>
      <c r="H7">
        <v>1002050</v>
      </c>
      <c r="I7">
        <v>0</v>
      </c>
      <c r="J7">
        <v>0</v>
      </c>
    </row>
    <row r="8" spans="1:10" x14ac:dyDescent="0.15">
      <c r="A8" t="s">
        <v>2217</v>
      </c>
      <c r="B8" s="2">
        <v>7</v>
      </c>
      <c r="C8">
        <v>7</v>
      </c>
      <c r="D8">
        <v>0</v>
      </c>
      <c r="F8">
        <v>0</v>
      </c>
      <c r="G8">
        <v>1</v>
      </c>
      <c r="H8">
        <v>1002050</v>
      </c>
      <c r="I8">
        <v>0</v>
      </c>
      <c r="J8">
        <v>0</v>
      </c>
    </row>
    <row r="9" spans="1:10" x14ac:dyDescent="0.15">
      <c r="A9" t="s">
        <v>2276</v>
      </c>
      <c r="B9" s="2">
        <v>8</v>
      </c>
      <c r="C9">
        <v>8</v>
      </c>
      <c r="D9">
        <v>0</v>
      </c>
      <c r="F9">
        <v>0</v>
      </c>
      <c r="G9">
        <v>1</v>
      </c>
      <c r="H9">
        <v>1002050</v>
      </c>
      <c r="I9">
        <v>0</v>
      </c>
      <c r="J9">
        <v>0</v>
      </c>
    </row>
    <row r="10" spans="1:10" x14ac:dyDescent="0.15">
      <c r="A10" t="s">
        <v>2291</v>
      </c>
      <c r="B10" s="2">
        <v>9</v>
      </c>
      <c r="C10">
        <v>9</v>
      </c>
      <c r="D10">
        <v>0</v>
      </c>
      <c r="F10">
        <v>0</v>
      </c>
      <c r="G10">
        <v>1</v>
      </c>
      <c r="H10">
        <v>1002050</v>
      </c>
      <c r="I10">
        <v>0</v>
      </c>
      <c r="J10">
        <v>0</v>
      </c>
    </row>
    <row r="11" spans="1:10" x14ac:dyDescent="0.15">
      <c r="A11" t="s">
        <v>2204</v>
      </c>
      <c r="B11" s="2">
        <v>10</v>
      </c>
      <c r="C11">
        <v>10</v>
      </c>
      <c r="D11">
        <v>0</v>
      </c>
      <c r="F11">
        <v>0</v>
      </c>
      <c r="G11">
        <v>1</v>
      </c>
      <c r="H11">
        <v>1002050</v>
      </c>
      <c r="I11">
        <v>0</v>
      </c>
      <c r="J11">
        <v>0</v>
      </c>
    </row>
    <row r="12" spans="1:10" x14ac:dyDescent="0.15">
      <c r="A12" t="s">
        <v>2246</v>
      </c>
      <c r="B12" s="2">
        <v>11</v>
      </c>
      <c r="C12">
        <v>11</v>
      </c>
      <c r="D12">
        <v>0</v>
      </c>
      <c r="F12">
        <v>0</v>
      </c>
      <c r="G12">
        <v>1</v>
      </c>
      <c r="H12">
        <v>1002050</v>
      </c>
      <c r="I12">
        <v>0</v>
      </c>
      <c r="J12">
        <v>0</v>
      </c>
    </row>
    <row r="13" spans="1:10" x14ac:dyDescent="0.15">
      <c r="A13" t="s">
        <v>2296</v>
      </c>
      <c r="B13" s="2">
        <v>12</v>
      </c>
      <c r="C13">
        <v>12</v>
      </c>
      <c r="D13">
        <v>0</v>
      </c>
      <c r="F13">
        <v>0</v>
      </c>
      <c r="G13">
        <v>1</v>
      </c>
      <c r="H13">
        <v>1002050</v>
      </c>
      <c r="I13">
        <v>0</v>
      </c>
      <c r="J13">
        <v>0</v>
      </c>
    </row>
    <row r="14" spans="1:10" x14ac:dyDescent="0.15">
      <c r="A14" t="s">
        <v>2168</v>
      </c>
      <c r="B14" s="2">
        <v>13</v>
      </c>
      <c r="C14">
        <v>13</v>
      </c>
      <c r="D14">
        <v>0</v>
      </c>
      <c r="F14">
        <v>0</v>
      </c>
      <c r="G14">
        <v>1</v>
      </c>
      <c r="H14">
        <v>1002050</v>
      </c>
      <c r="I14">
        <v>0</v>
      </c>
      <c r="J14">
        <v>0</v>
      </c>
    </row>
    <row r="15" spans="1:10" x14ac:dyDescent="0.15">
      <c r="A15" t="s">
        <v>2217</v>
      </c>
      <c r="B15" s="2">
        <v>14</v>
      </c>
      <c r="C15">
        <v>14</v>
      </c>
      <c r="D15">
        <v>0</v>
      </c>
      <c r="F15">
        <v>0</v>
      </c>
      <c r="G15">
        <v>1</v>
      </c>
      <c r="H15">
        <v>1002050</v>
      </c>
      <c r="I15">
        <v>0</v>
      </c>
      <c r="J15">
        <v>0</v>
      </c>
    </row>
    <row r="16" spans="1:10" x14ac:dyDescent="0.15">
      <c r="A16" t="s">
        <v>2282</v>
      </c>
      <c r="B16" s="2">
        <v>15</v>
      </c>
      <c r="C16">
        <v>15</v>
      </c>
      <c r="D16">
        <v>0</v>
      </c>
      <c r="F16">
        <v>0</v>
      </c>
      <c r="G16">
        <v>1</v>
      </c>
      <c r="H16">
        <v>1002050</v>
      </c>
      <c r="I16">
        <v>0</v>
      </c>
      <c r="J16">
        <v>0</v>
      </c>
    </row>
    <row r="17" spans="1:10" x14ac:dyDescent="0.15">
      <c r="A17" t="s">
        <v>2158</v>
      </c>
      <c r="B17" s="2">
        <v>16</v>
      </c>
      <c r="C17">
        <v>16</v>
      </c>
      <c r="D17">
        <v>0</v>
      </c>
      <c r="F17">
        <v>0</v>
      </c>
      <c r="G17">
        <v>1</v>
      </c>
      <c r="H17">
        <v>1002050</v>
      </c>
      <c r="I17">
        <v>0</v>
      </c>
      <c r="J17">
        <v>0</v>
      </c>
    </row>
    <row r="18" spans="1:10" x14ac:dyDescent="0.15">
      <c r="A18" t="s">
        <v>2158</v>
      </c>
      <c r="B18" s="2">
        <v>17</v>
      </c>
      <c r="C18">
        <v>17</v>
      </c>
      <c r="D18">
        <v>0</v>
      </c>
      <c r="F18">
        <v>0</v>
      </c>
      <c r="G18">
        <v>1</v>
      </c>
      <c r="H18">
        <v>1002050</v>
      </c>
      <c r="I18">
        <v>0</v>
      </c>
      <c r="J18">
        <v>0</v>
      </c>
    </row>
    <row r="19" spans="1:10" x14ac:dyDescent="0.15">
      <c r="A19" t="s">
        <v>2158</v>
      </c>
      <c r="B19" s="2">
        <v>18</v>
      </c>
      <c r="C19">
        <v>18</v>
      </c>
      <c r="D19">
        <v>0</v>
      </c>
      <c r="F19">
        <v>0</v>
      </c>
      <c r="G19">
        <v>1</v>
      </c>
      <c r="H19">
        <v>1002050</v>
      </c>
      <c r="I19">
        <v>0</v>
      </c>
      <c r="J19">
        <v>0</v>
      </c>
    </row>
    <row r="20" spans="1:10" x14ac:dyDescent="0.15">
      <c r="A20" t="s">
        <v>2158</v>
      </c>
      <c r="B20" s="2">
        <v>19</v>
      </c>
      <c r="C20">
        <v>19</v>
      </c>
      <c r="D20">
        <v>0</v>
      </c>
      <c r="F20">
        <v>0</v>
      </c>
      <c r="G20">
        <v>1</v>
      </c>
      <c r="H20">
        <v>1002050</v>
      </c>
      <c r="I20">
        <v>0</v>
      </c>
      <c r="J20">
        <v>0</v>
      </c>
    </row>
    <row r="21" spans="1:10" x14ac:dyDescent="0.15">
      <c r="A21" t="s">
        <v>2158</v>
      </c>
      <c r="B21" s="2">
        <v>20</v>
      </c>
      <c r="C21">
        <v>20</v>
      </c>
      <c r="D21">
        <v>0</v>
      </c>
      <c r="F21">
        <v>0</v>
      </c>
      <c r="G21">
        <v>1</v>
      </c>
      <c r="H21">
        <v>1002050</v>
      </c>
      <c r="I21">
        <v>0</v>
      </c>
      <c r="J21">
        <v>0</v>
      </c>
    </row>
    <row r="22" spans="1:10" x14ac:dyDescent="0.15">
      <c r="A22" t="s">
        <v>2263</v>
      </c>
      <c r="B22" s="2">
        <v>21</v>
      </c>
      <c r="C22">
        <v>21</v>
      </c>
      <c r="D22">
        <v>0</v>
      </c>
      <c r="F22">
        <v>0</v>
      </c>
      <c r="G22">
        <v>1</v>
      </c>
      <c r="H22">
        <v>1002050</v>
      </c>
      <c r="I22">
        <v>0</v>
      </c>
      <c r="J22">
        <v>0</v>
      </c>
    </row>
    <row r="23" spans="1:10" x14ac:dyDescent="0.15">
      <c r="A23" t="s">
        <v>2156</v>
      </c>
      <c r="B23" s="2">
        <v>22</v>
      </c>
      <c r="C23">
        <v>22</v>
      </c>
      <c r="D23">
        <v>0</v>
      </c>
      <c r="F23">
        <v>0</v>
      </c>
      <c r="G23">
        <v>1</v>
      </c>
      <c r="H23">
        <v>1002050</v>
      </c>
      <c r="I23">
        <v>0</v>
      </c>
      <c r="J23">
        <v>0</v>
      </c>
    </row>
    <row r="24" spans="1:10" x14ac:dyDescent="0.15">
      <c r="A24" t="s">
        <v>2264</v>
      </c>
      <c r="B24" s="2">
        <v>23</v>
      </c>
      <c r="C24">
        <v>26</v>
      </c>
      <c r="D24">
        <v>0</v>
      </c>
      <c r="F24">
        <v>0</v>
      </c>
      <c r="G24">
        <v>1</v>
      </c>
      <c r="H24">
        <v>1002050</v>
      </c>
      <c r="I24">
        <v>0</v>
      </c>
      <c r="J24">
        <v>0</v>
      </c>
    </row>
    <row r="25" spans="1:10" x14ac:dyDescent="0.15">
      <c r="A25" t="s">
        <v>876</v>
      </c>
      <c r="B25" s="2">
        <v>24</v>
      </c>
      <c r="C25">
        <v>24</v>
      </c>
      <c r="D25">
        <v>0</v>
      </c>
      <c r="F25">
        <v>0</v>
      </c>
      <c r="G25">
        <v>1</v>
      </c>
      <c r="H25">
        <v>1002050</v>
      </c>
      <c r="I25">
        <v>0</v>
      </c>
      <c r="J25">
        <v>0</v>
      </c>
    </row>
    <row r="26" spans="1:10" x14ac:dyDescent="0.15">
      <c r="A26" t="s">
        <v>756</v>
      </c>
      <c r="B26" s="2">
        <v>25</v>
      </c>
      <c r="C26">
        <v>25</v>
      </c>
      <c r="D26">
        <v>0</v>
      </c>
      <c r="F26">
        <v>0</v>
      </c>
      <c r="G26">
        <v>1</v>
      </c>
      <c r="H26">
        <v>1002050</v>
      </c>
      <c r="I26">
        <v>0</v>
      </c>
      <c r="J26">
        <v>0</v>
      </c>
    </row>
    <row r="27" spans="1:10" x14ac:dyDescent="0.15">
      <c r="A27" t="s">
        <v>1660</v>
      </c>
      <c r="B27" s="2">
        <v>26</v>
      </c>
      <c r="C27">
        <v>23</v>
      </c>
      <c r="D27">
        <v>0</v>
      </c>
      <c r="F27">
        <v>0</v>
      </c>
      <c r="G27">
        <v>1</v>
      </c>
      <c r="H27">
        <v>1002050</v>
      </c>
      <c r="I27">
        <v>0</v>
      </c>
      <c r="J27">
        <v>0</v>
      </c>
    </row>
    <row r="28" spans="1:10" x14ac:dyDescent="0.15">
      <c r="A28" t="s">
        <v>1798</v>
      </c>
      <c r="B28" s="2">
        <v>27</v>
      </c>
      <c r="C28">
        <v>27</v>
      </c>
      <c r="D28">
        <v>0</v>
      </c>
      <c r="F28">
        <v>0</v>
      </c>
      <c r="G28">
        <v>1</v>
      </c>
      <c r="H28">
        <v>1002050</v>
      </c>
      <c r="I28">
        <v>0</v>
      </c>
      <c r="J28">
        <v>0</v>
      </c>
    </row>
    <row r="29" spans="1:10" x14ac:dyDescent="0.15">
      <c r="A29" t="s">
        <v>2284</v>
      </c>
      <c r="B29" s="2">
        <v>28</v>
      </c>
      <c r="C29">
        <v>28</v>
      </c>
      <c r="D29">
        <v>0</v>
      </c>
      <c r="F29">
        <v>0</v>
      </c>
      <c r="G29">
        <v>1</v>
      </c>
      <c r="H29">
        <v>1002050</v>
      </c>
      <c r="I29">
        <v>0</v>
      </c>
      <c r="J29">
        <v>0</v>
      </c>
    </row>
    <row r="30" spans="1:10" x14ac:dyDescent="0.15">
      <c r="A30" t="s">
        <v>2277</v>
      </c>
      <c r="B30" s="2">
        <v>29</v>
      </c>
      <c r="C30">
        <v>29</v>
      </c>
      <c r="D30">
        <v>0</v>
      </c>
      <c r="F30">
        <v>0</v>
      </c>
      <c r="G30">
        <v>1</v>
      </c>
      <c r="H30">
        <v>1002050</v>
      </c>
      <c r="I30">
        <v>0</v>
      </c>
      <c r="J30">
        <v>0</v>
      </c>
    </row>
    <row r="31" spans="1:10" x14ac:dyDescent="0.15">
      <c r="A31" t="s">
        <v>2283</v>
      </c>
      <c r="B31" s="2">
        <v>30</v>
      </c>
      <c r="C31">
        <v>30</v>
      </c>
      <c r="D31">
        <v>0</v>
      </c>
      <c r="F31">
        <v>0</v>
      </c>
      <c r="G31">
        <v>1</v>
      </c>
      <c r="H31">
        <v>1002050</v>
      </c>
      <c r="I31">
        <v>0</v>
      </c>
      <c r="J31">
        <v>0</v>
      </c>
    </row>
    <row r="32" spans="1:10" x14ac:dyDescent="0.15">
      <c r="A32" t="s">
        <v>2162</v>
      </c>
      <c r="B32" s="2">
        <v>31</v>
      </c>
      <c r="C32">
        <v>31</v>
      </c>
      <c r="D32">
        <v>0</v>
      </c>
      <c r="F32">
        <v>0</v>
      </c>
      <c r="G32">
        <v>1</v>
      </c>
      <c r="H32">
        <v>1002050</v>
      </c>
      <c r="I32">
        <v>0</v>
      </c>
      <c r="J32">
        <v>0</v>
      </c>
    </row>
    <row r="33" spans="1:10" x14ac:dyDescent="0.15">
      <c r="A33" t="s">
        <v>2257</v>
      </c>
      <c r="B33" s="2">
        <v>32</v>
      </c>
      <c r="C33">
        <v>32</v>
      </c>
      <c r="D33">
        <v>0</v>
      </c>
      <c r="F33">
        <v>0</v>
      </c>
      <c r="G33">
        <v>1</v>
      </c>
      <c r="H33">
        <v>1002050</v>
      </c>
      <c r="I33">
        <v>0</v>
      </c>
      <c r="J33">
        <v>0</v>
      </c>
    </row>
    <row r="34" spans="1:10" x14ac:dyDescent="0.15">
      <c r="A34" t="s">
        <v>2278</v>
      </c>
      <c r="B34" s="2">
        <v>33</v>
      </c>
      <c r="C34">
        <v>33</v>
      </c>
      <c r="D34">
        <v>0</v>
      </c>
      <c r="F34">
        <v>0</v>
      </c>
      <c r="G34">
        <v>1</v>
      </c>
      <c r="H34">
        <v>1002050</v>
      </c>
      <c r="I34">
        <v>0</v>
      </c>
      <c r="J34">
        <v>0</v>
      </c>
    </row>
    <row r="35" spans="1:10" x14ac:dyDescent="0.15">
      <c r="A35" t="s">
        <v>2127</v>
      </c>
      <c r="B35" s="2">
        <v>34</v>
      </c>
      <c r="C35">
        <v>34</v>
      </c>
      <c r="D35">
        <v>0</v>
      </c>
      <c r="F35">
        <v>0</v>
      </c>
      <c r="G35">
        <v>1</v>
      </c>
      <c r="H35">
        <v>1002050</v>
      </c>
      <c r="I35">
        <v>0</v>
      </c>
      <c r="J35">
        <v>0</v>
      </c>
    </row>
    <row r="36" spans="1:10" x14ac:dyDescent="0.15">
      <c r="A36" t="s">
        <v>1666</v>
      </c>
      <c r="B36" s="2">
        <v>35</v>
      </c>
      <c r="C36">
        <v>35</v>
      </c>
      <c r="D36">
        <v>0</v>
      </c>
      <c r="F36">
        <v>0</v>
      </c>
      <c r="G36">
        <v>1</v>
      </c>
      <c r="H36">
        <v>1002050</v>
      </c>
      <c r="I36">
        <v>0</v>
      </c>
      <c r="J36">
        <v>0</v>
      </c>
    </row>
    <row r="37" spans="1:10" x14ac:dyDescent="0.15">
      <c r="A37" t="s">
        <v>1666</v>
      </c>
      <c r="B37" s="2">
        <v>36</v>
      </c>
      <c r="C37">
        <v>36</v>
      </c>
      <c r="D37">
        <v>0</v>
      </c>
      <c r="F37">
        <v>0</v>
      </c>
      <c r="G37">
        <v>1</v>
      </c>
      <c r="H37">
        <v>1002050</v>
      </c>
      <c r="I37">
        <v>0</v>
      </c>
      <c r="J37">
        <v>0</v>
      </c>
    </row>
    <row r="38" spans="1:10" x14ac:dyDescent="0.15">
      <c r="A38" t="s">
        <v>785</v>
      </c>
      <c r="B38" s="2">
        <v>37</v>
      </c>
      <c r="C38">
        <v>37</v>
      </c>
      <c r="D38">
        <v>0</v>
      </c>
      <c r="F38">
        <v>0</v>
      </c>
      <c r="G38">
        <v>1</v>
      </c>
      <c r="H38">
        <v>1002050</v>
      </c>
      <c r="I38">
        <v>0</v>
      </c>
      <c r="J38">
        <v>0</v>
      </c>
    </row>
    <row r="39" spans="1:10" x14ac:dyDescent="0.15">
      <c r="A39" t="s">
        <v>785</v>
      </c>
      <c r="B39" s="2">
        <v>38</v>
      </c>
      <c r="C39">
        <v>38</v>
      </c>
      <c r="D39">
        <v>0</v>
      </c>
      <c r="F39">
        <v>0</v>
      </c>
      <c r="G39">
        <v>1</v>
      </c>
      <c r="H39">
        <v>1002050</v>
      </c>
      <c r="I39">
        <v>0</v>
      </c>
      <c r="J39">
        <v>0</v>
      </c>
    </row>
    <row r="40" spans="1:10" x14ac:dyDescent="0.15">
      <c r="A40" t="s">
        <v>785</v>
      </c>
      <c r="B40" s="2">
        <v>39</v>
      </c>
      <c r="C40">
        <v>39</v>
      </c>
      <c r="D40">
        <v>0</v>
      </c>
      <c r="F40">
        <v>0</v>
      </c>
      <c r="G40">
        <v>1</v>
      </c>
      <c r="H40">
        <v>1002050</v>
      </c>
      <c r="I40">
        <v>0</v>
      </c>
      <c r="J40">
        <v>0</v>
      </c>
    </row>
    <row r="41" spans="1:10" x14ac:dyDescent="0.15">
      <c r="A41" t="s">
        <v>785</v>
      </c>
      <c r="B41" s="2">
        <v>40</v>
      </c>
      <c r="C41">
        <v>40</v>
      </c>
      <c r="D41">
        <v>0</v>
      </c>
      <c r="F41">
        <v>0</v>
      </c>
      <c r="G41">
        <v>1</v>
      </c>
      <c r="H41">
        <v>1002050</v>
      </c>
      <c r="I41">
        <v>0</v>
      </c>
      <c r="J41">
        <v>0</v>
      </c>
    </row>
    <row r="42" spans="1:10" x14ac:dyDescent="0.15">
      <c r="A42" t="s">
        <v>739</v>
      </c>
      <c r="B42" s="2">
        <v>41</v>
      </c>
      <c r="C42">
        <v>41</v>
      </c>
      <c r="D42">
        <v>0</v>
      </c>
      <c r="F42">
        <v>0</v>
      </c>
      <c r="G42">
        <v>1</v>
      </c>
      <c r="H42">
        <v>1002050</v>
      </c>
      <c r="I42">
        <v>0</v>
      </c>
      <c r="J42">
        <v>0</v>
      </c>
    </row>
    <row r="43" spans="1:10" x14ac:dyDescent="0.15">
      <c r="A43" t="s">
        <v>793</v>
      </c>
      <c r="B43" s="2">
        <v>42</v>
      </c>
      <c r="C43">
        <v>42</v>
      </c>
      <c r="D43">
        <v>0</v>
      </c>
      <c r="F43">
        <v>0</v>
      </c>
      <c r="G43">
        <v>1</v>
      </c>
      <c r="H43">
        <v>1002050</v>
      </c>
      <c r="I43">
        <v>0</v>
      </c>
      <c r="J43">
        <v>0</v>
      </c>
    </row>
    <row r="44" spans="1:10" x14ac:dyDescent="0.15">
      <c r="A44" t="s">
        <v>1426</v>
      </c>
      <c r="B44" s="2">
        <v>43</v>
      </c>
      <c r="C44">
        <v>43</v>
      </c>
      <c r="D44">
        <v>0</v>
      </c>
      <c r="F44">
        <v>0</v>
      </c>
      <c r="G44">
        <v>1</v>
      </c>
      <c r="H44">
        <v>1002050</v>
      </c>
      <c r="I44">
        <v>0</v>
      </c>
      <c r="J44">
        <v>0</v>
      </c>
    </row>
    <row r="45" spans="1:10" x14ac:dyDescent="0.15">
      <c r="A45" t="s">
        <v>1426</v>
      </c>
      <c r="B45" s="2">
        <v>44</v>
      </c>
      <c r="C45">
        <v>44</v>
      </c>
      <c r="D45">
        <v>0</v>
      </c>
      <c r="F45">
        <v>0</v>
      </c>
      <c r="G45">
        <v>1</v>
      </c>
      <c r="H45">
        <v>1002050</v>
      </c>
      <c r="I45">
        <v>0</v>
      </c>
      <c r="J45">
        <v>0</v>
      </c>
    </row>
    <row r="46" spans="1:10" x14ac:dyDescent="0.15">
      <c r="A46" t="s">
        <v>1426</v>
      </c>
      <c r="B46" s="2">
        <v>45</v>
      </c>
      <c r="C46">
        <v>45</v>
      </c>
      <c r="D46">
        <v>0</v>
      </c>
      <c r="F46">
        <v>0</v>
      </c>
      <c r="G46">
        <v>1</v>
      </c>
      <c r="H46">
        <v>1002050</v>
      </c>
      <c r="I46">
        <v>0</v>
      </c>
      <c r="J46">
        <v>0</v>
      </c>
    </row>
    <row r="47" spans="1:10" x14ac:dyDescent="0.15">
      <c r="A47" t="s">
        <v>1426</v>
      </c>
      <c r="B47" s="2">
        <v>46</v>
      </c>
      <c r="C47">
        <v>46</v>
      </c>
      <c r="D47">
        <v>0</v>
      </c>
      <c r="F47">
        <v>0</v>
      </c>
      <c r="G47">
        <v>1</v>
      </c>
      <c r="H47">
        <v>1002050</v>
      </c>
      <c r="I47">
        <v>0</v>
      </c>
      <c r="J47">
        <v>0</v>
      </c>
    </row>
    <row r="48" spans="1:10" x14ac:dyDescent="0.15">
      <c r="A48" t="s">
        <v>1426</v>
      </c>
      <c r="B48" s="2">
        <v>47</v>
      </c>
      <c r="C48">
        <v>47</v>
      </c>
      <c r="D48">
        <v>0</v>
      </c>
      <c r="F48">
        <v>0</v>
      </c>
      <c r="G48">
        <v>1</v>
      </c>
      <c r="H48">
        <v>1002050</v>
      </c>
      <c r="I48">
        <v>0</v>
      </c>
      <c r="J48">
        <v>0</v>
      </c>
    </row>
    <row r="49" spans="1:10" x14ac:dyDescent="0.15">
      <c r="A49" t="s">
        <v>1426</v>
      </c>
      <c r="B49" s="2">
        <v>48</v>
      </c>
      <c r="C49">
        <v>48</v>
      </c>
      <c r="D49">
        <v>0</v>
      </c>
      <c r="F49">
        <v>0</v>
      </c>
      <c r="G49">
        <v>1</v>
      </c>
      <c r="H49">
        <v>1002050</v>
      </c>
      <c r="I49">
        <v>0</v>
      </c>
      <c r="J49">
        <v>0</v>
      </c>
    </row>
    <row r="50" spans="1:10" x14ac:dyDescent="0.15">
      <c r="A50" t="s">
        <v>1426</v>
      </c>
      <c r="B50" s="2">
        <v>49</v>
      </c>
      <c r="C50">
        <v>49</v>
      </c>
      <c r="D50">
        <v>0</v>
      </c>
      <c r="F50">
        <v>0</v>
      </c>
      <c r="G50">
        <v>1</v>
      </c>
      <c r="H50">
        <v>1002050</v>
      </c>
      <c r="I50">
        <v>0</v>
      </c>
      <c r="J50">
        <v>0</v>
      </c>
    </row>
    <row r="51" spans="1:10" x14ac:dyDescent="0.15">
      <c r="A51" t="s">
        <v>1426</v>
      </c>
      <c r="B51" s="2">
        <v>50</v>
      </c>
      <c r="C51">
        <v>50</v>
      </c>
      <c r="D51">
        <v>0</v>
      </c>
      <c r="F51">
        <v>0</v>
      </c>
      <c r="G51">
        <v>1</v>
      </c>
      <c r="H51">
        <v>1002050</v>
      </c>
      <c r="I51">
        <v>0</v>
      </c>
      <c r="J51">
        <v>0</v>
      </c>
    </row>
    <row r="52" spans="1:10" x14ac:dyDescent="0.15">
      <c r="A52" t="s">
        <v>1426</v>
      </c>
      <c r="B52" s="2">
        <v>51</v>
      </c>
      <c r="C52">
        <v>51</v>
      </c>
      <c r="D52">
        <v>0</v>
      </c>
      <c r="F52">
        <v>0</v>
      </c>
      <c r="G52">
        <v>1</v>
      </c>
      <c r="H52">
        <v>1002050</v>
      </c>
      <c r="I52">
        <v>0</v>
      </c>
      <c r="J52">
        <v>0</v>
      </c>
    </row>
    <row r="53" spans="1:10" x14ac:dyDescent="0.15">
      <c r="A53" t="s">
        <v>2280</v>
      </c>
      <c r="B53" s="2">
        <v>52</v>
      </c>
      <c r="C53">
        <v>52</v>
      </c>
      <c r="D53">
        <v>0</v>
      </c>
      <c r="F53">
        <v>0</v>
      </c>
      <c r="G53">
        <v>1</v>
      </c>
      <c r="H53">
        <v>1002050</v>
      </c>
      <c r="I53">
        <v>0</v>
      </c>
      <c r="J53">
        <v>0</v>
      </c>
    </row>
    <row r="54" spans="1:10" x14ac:dyDescent="0.15">
      <c r="A54" t="s">
        <v>2286</v>
      </c>
      <c r="B54" s="2">
        <v>53</v>
      </c>
      <c r="C54">
        <v>53</v>
      </c>
      <c r="D54">
        <v>0</v>
      </c>
      <c r="F54">
        <v>0</v>
      </c>
      <c r="G54">
        <v>1</v>
      </c>
      <c r="H54">
        <v>1002050</v>
      </c>
      <c r="I54">
        <v>0</v>
      </c>
      <c r="J54">
        <v>0</v>
      </c>
    </row>
    <row r="55" spans="1:10" x14ac:dyDescent="0.15">
      <c r="A55" t="s">
        <v>449</v>
      </c>
      <c r="B55" s="2">
        <v>54</v>
      </c>
      <c r="C55">
        <v>54</v>
      </c>
      <c r="D55">
        <v>0</v>
      </c>
      <c r="F55">
        <v>0</v>
      </c>
      <c r="G55">
        <v>1</v>
      </c>
      <c r="H55">
        <v>1002050</v>
      </c>
      <c r="I55">
        <v>0</v>
      </c>
      <c r="J55">
        <v>0</v>
      </c>
    </row>
    <row r="56" spans="1:10" x14ac:dyDescent="0.15">
      <c r="A56" t="s">
        <v>449</v>
      </c>
      <c r="B56" s="2">
        <v>55</v>
      </c>
      <c r="C56">
        <v>55</v>
      </c>
      <c r="D56">
        <v>0</v>
      </c>
      <c r="F56">
        <v>0</v>
      </c>
      <c r="G56">
        <v>1</v>
      </c>
      <c r="H56">
        <v>1002050</v>
      </c>
      <c r="I56">
        <v>0</v>
      </c>
      <c r="J56">
        <v>0</v>
      </c>
    </row>
    <row r="57" spans="1:10" x14ac:dyDescent="0.15">
      <c r="A57" t="s">
        <v>449</v>
      </c>
      <c r="B57" s="2">
        <v>56</v>
      </c>
      <c r="C57">
        <v>56</v>
      </c>
      <c r="D57">
        <v>0</v>
      </c>
      <c r="F57">
        <v>0</v>
      </c>
      <c r="G57">
        <v>1</v>
      </c>
      <c r="H57">
        <v>1002050</v>
      </c>
      <c r="I57">
        <v>0</v>
      </c>
      <c r="J57">
        <v>0</v>
      </c>
    </row>
    <row r="58" spans="1:10" x14ac:dyDescent="0.15">
      <c r="A58" t="s">
        <v>435</v>
      </c>
      <c r="B58" s="2">
        <v>57</v>
      </c>
      <c r="C58">
        <v>57</v>
      </c>
      <c r="D58">
        <v>0</v>
      </c>
      <c r="F58">
        <v>0</v>
      </c>
      <c r="G58">
        <v>1</v>
      </c>
      <c r="H58">
        <v>1002050</v>
      </c>
      <c r="I58">
        <v>0</v>
      </c>
      <c r="J58">
        <v>0</v>
      </c>
    </row>
    <row r="59" spans="1:10" x14ac:dyDescent="0.15">
      <c r="A59" t="s">
        <v>348</v>
      </c>
      <c r="B59" s="2">
        <v>58</v>
      </c>
      <c r="C59">
        <v>58</v>
      </c>
      <c r="D59">
        <v>0</v>
      </c>
      <c r="F59">
        <v>0</v>
      </c>
      <c r="G59">
        <v>1</v>
      </c>
      <c r="H59">
        <v>1002050</v>
      </c>
      <c r="I59">
        <v>0</v>
      </c>
      <c r="J59">
        <v>0</v>
      </c>
    </row>
    <row r="60" spans="1:10" x14ac:dyDescent="0.15">
      <c r="A60" t="s">
        <v>722</v>
      </c>
      <c r="B60" s="2">
        <v>59</v>
      </c>
      <c r="C60">
        <v>59</v>
      </c>
      <c r="D60">
        <v>0</v>
      </c>
      <c r="F60">
        <v>0</v>
      </c>
      <c r="G60">
        <v>1</v>
      </c>
      <c r="H60">
        <v>1002050</v>
      </c>
      <c r="I60">
        <v>0</v>
      </c>
      <c r="J60">
        <v>0</v>
      </c>
    </row>
    <row r="61" spans="1:10" x14ac:dyDescent="0.15">
      <c r="A61" t="s">
        <v>102</v>
      </c>
      <c r="B61" s="2">
        <v>60</v>
      </c>
      <c r="C61">
        <v>60</v>
      </c>
      <c r="D61">
        <v>0</v>
      </c>
      <c r="F61">
        <v>0</v>
      </c>
      <c r="G61">
        <v>1</v>
      </c>
      <c r="H61">
        <v>1002050</v>
      </c>
      <c r="I61">
        <v>0</v>
      </c>
      <c r="J61">
        <v>0</v>
      </c>
    </row>
    <row r="62" spans="1:10" x14ac:dyDescent="0.15">
      <c r="A62" t="s">
        <v>270</v>
      </c>
      <c r="B62" s="2">
        <v>61</v>
      </c>
      <c r="C62">
        <v>61</v>
      </c>
      <c r="D62">
        <v>0</v>
      </c>
      <c r="F62">
        <v>0</v>
      </c>
      <c r="G62">
        <v>1</v>
      </c>
      <c r="H62">
        <v>1002050</v>
      </c>
      <c r="I62">
        <v>0</v>
      </c>
      <c r="J62">
        <v>0</v>
      </c>
    </row>
    <row r="63" spans="1:10" x14ac:dyDescent="0.15">
      <c r="A63" t="s">
        <v>226</v>
      </c>
      <c r="B63" s="2">
        <v>62</v>
      </c>
      <c r="C63">
        <v>62</v>
      </c>
      <c r="D63">
        <v>0</v>
      </c>
      <c r="F63">
        <v>0</v>
      </c>
      <c r="G63">
        <v>1</v>
      </c>
      <c r="H63">
        <v>1002050</v>
      </c>
      <c r="I63">
        <v>0</v>
      </c>
      <c r="J63">
        <v>0</v>
      </c>
    </row>
    <row r="64" spans="1:10" x14ac:dyDescent="0.15">
      <c r="A64" t="s">
        <v>226</v>
      </c>
      <c r="B64" s="2">
        <v>63</v>
      </c>
      <c r="C64">
        <v>63</v>
      </c>
      <c r="D64">
        <v>0</v>
      </c>
      <c r="F64">
        <v>0</v>
      </c>
      <c r="G64">
        <v>1</v>
      </c>
      <c r="H64">
        <v>1002050</v>
      </c>
      <c r="I64">
        <v>0</v>
      </c>
      <c r="J64">
        <v>0</v>
      </c>
    </row>
    <row r="65" spans="1:10" x14ac:dyDescent="0.15">
      <c r="A65" t="s">
        <v>226</v>
      </c>
      <c r="B65" s="2">
        <v>64</v>
      </c>
      <c r="C65">
        <v>64</v>
      </c>
      <c r="D65">
        <v>0</v>
      </c>
      <c r="F65">
        <v>0</v>
      </c>
      <c r="G65">
        <v>1</v>
      </c>
      <c r="H65">
        <v>1002050</v>
      </c>
      <c r="I65">
        <v>0</v>
      </c>
      <c r="J65">
        <v>0</v>
      </c>
    </row>
    <row r="66" spans="1:10" x14ac:dyDescent="0.15">
      <c r="A66" t="s">
        <v>1248</v>
      </c>
      <c r="B66" s="2">
        <v>65</v>
      </c>
      <c r="C66">
        <v>65</v>
      </c>
      <c r="D66">
        <v>0</v>
      </c>
      <c r="F66">
        <v>0</v>
      </c>
      <c r="G66">
        <v>1</v>
      </c>
      <c r="H66">
        <v>1002050</v>
      </c>
      <c r="I66">
        <v>0</v>
      </c>
      <c r="J66">
        <v>0</v>
      </c>
    </row>
    <row r="67" spans="1:10" x14ac:dyDescent="0.15">
      <c r="A67" t="s">
        <v>70</v>
      </c>
      <c r="B67" s="2">
        <v>66</v>
      </c>
      <c r="C67">
        <v>66</v>
      </c>
      <c r="D67">
        <v>0</v>
      </c>
      <c r="F67">
        <v>0</v>
      </c>
      <c r="G67">
        <v>1</v>
      </c>
      <c r="H67">
        <v>1002050</v>
      </c>
      <c r="I67">
        <v>0</v>
      </c>
      <c r="J67">
        <v>0</v>
      </c>
    </row>
    <row r="68" spans="1:10" x14ac:dyDescent="0.15">
      <c r="A68" t="s">
        <v>1542</v>
      </c>
      <c r="B68" s="2">
        <v>67</v>
      </c>
      <c r="C68">
        <v>67</v>
      </c>
      <c r="D68">
        <v>0</v>
      </c>
      <c r="F68">
        <v>0</v>
      </c>
      <c r="G68">
        <v>1</v>
      </c>
      <c r="H68">
        <v>1002050</v>
      </c>
      <c r="I68">
        <v>0</v>
      </c>
      <c r="J68">
        <v>0</v>
      </c>
    </row>
    <row r="69" spans="1:10" x14ac:dyDescent="0.15">
      <c r="A69" t="s">
        <v>1747</v>
      </c>
      <c r="B69" s="2">
        <v>68</v>
      </c>
      <c r="C69">
        <v>68</v>
      </c>
      <c r="D69">
        <v>0</v>
      </c>
      <c r="F69">
        <v>0</v>
      </c>
      <c r="G69">
        <v>1</v>
      </c>
      <c r="H69">
        <v>1002050</v>
      </c>
      <c r="I69">
        <v>0</v>
      </c>
      <c r="J69">
        <v>0</v>
      </c>
    </row>
    <row r="70" spans="1:10" x14ac:dyDescent="0.15">
      <c r="A70" t="s">
        <v>1755</v>
      </c>
      <c r="B70" s="2">
        <v>69</v>
      </c>
      <c r="C70">
        <v>69</v>
      </c>
      <c r="D70">
        <v>0</v>
      </c>
      <c r="F70">
        <v>0</v>
      </c>
      <c r="G70">
        <v>1</v>
      </c>
      <c r="H70">
        <v>1002050</v>
      </c>
      <c r="I70">
        <v>0</v>
      </c>
      <c r="J70">
        <v>0</v>
      </c>
    </row>
    <row r="71" spans="1:10" x14ac:dyDescent="0.15">
      <c r="A71" t="s">
        <v>1145</v>
      </c>
      <c r="B71" s="2">
        <v>70</v>
      </c>
      <c r="C71">
        <v>70</v>
      </c>
      <c r="D71">
        <v>0</v>
      </c>
      <c r="F71">
        <v>0</v>
      </c>
      <c r="G71">
        <v>1</v>
      </c>
      <c r="H71">
        <v>1002050</v>
      </c>
      <c r="I71">
        <v>0</v>
      </c>
      <c r="J71">
        <v>0</v>
      </c>
    </row>
    <row r="72" spans="1:10" x14ac:dyDescent="0.15">
      <c r="A72" t="s">
        <v>1175</v>
      </c>
      <c r="B72" s="2">
        <v>71</v>
      </c>
      <c r="C72">
        <v>71</v>
      </c>
      <c r="D72">
        <v>0</v>
      </c>
      <c r="F72">
        <v>0</v>
      </c>
      <c r="G72">
        <v>1</v>
      </c>
      <c r="H72">
        <v>1002050</v>
      </c>
      <c r="I72">
        <v>0</v>
      </c>
      <c r="J72">
        <v>0</v>
      </c>
    </row>
    <row r="73" spans="1:10" x14ac:dyDescent="0.15">
      <c r="A73" t="s">
        <v>1234</v>
      </c>
      <c r="B73" s="2">
        <v>72</v>
      </c>
      <c r="C73">
        <v>72</v>
      </c>
      <c r="D73">
        <v>0</v>
      </c>
      <c r="F73">
        <v>0</v>
      </c>
      <c r="G73">
        <v>1</v>
      </c>
      <c r="H73">
        <v>1002050</v>
      </c>
      <c r="I73">
        <v>0</v>
      </c>
      <c r="J73">
        <v>0</v>
      </c>
    </row>
    <row r="74" spans="1:10" x14ac:dyDescent="0.15">
      <c r="A74" t="s">
        <v>713</v>
      </c>
      <c r="B74" s="2">
        <v>73</v>
      </c>
      <c r="C74">
        <v>73</v>
      </c>
      <c r="D74">
        <v>0</v>
      </c>
      <c r="F74">
        <v>0</v>
      </c>
      <c r="G74">
        <v>1</v>
      </c>
      <c r="H74">
        <v>1002050</v>
      </c>
      <c r="I74">
        <v>0</v>
      </c>
      <c r="J74">
        <v>0</v>
      </c>
    </row>
    <row r="75" spans="1:10" x14ac:dyDescent="0.15">
      <c r="A75" t="s">
        <v>682</v>
      </c>
      <c r="B75" s="2">
        <v>74</v>
      </c>
      <c r="C75">
        <v>74</v>
      </c>
      <c r="D75">
        <v>0</v>
      </c>
      <c r="F75">
        <v>0</v>
      </c>
      <c r="G75">
        <v>1</v>
      </c>
      <c r="H75">
        <v>1002050</v>
      </c>
      <c r="I75">
        <v>0</v>
      </c>
      <c r="J75">
        <v>0</v>
      </c>
    </row>
    <row r="76" spans="1:10" x14ac:dyDescent="0.15">
      <c r="A76" t="s">
        <v>682</v>
      </c>
      <c r="B76" s="2">
        <v>75</v>
      </c>
      <c r="C76">
        <v>75</v>
      </c>
      <c r="D76">
        <v>0</v>
      </c>
      <c r="F76">
        <v>0</v>
      </c>
      <c r="G76">
        <v>1</v>
      </c>
      <c r="H76">
        <v>1002050</v>
      </c>
      <c r="I76">
        <v>0</v>
      </c>
      <c r="J76">
        <v>0</v>
      </c>
    </row>
    <row r="77" spans="1:10" x14ac:dyDescent="0.15">
      <c r="A77" t="s">
        <v>499</v>
      </c>
      <c r="B77" s="2">
        <v>76</v>
      </c>
      <c r="C77">
        <v>76</v>
      </c>
      <c r="D77">
        <v>0</v>
      </c>
      <c r="F77">
        <v>0</v>
      </c>
      <c r="G77">
        <v>1</v>
      </c>
      <c r="H77">
        <v>1002050</v>
      </c>
      <c r="I77">
        <v>0</v>
      </c>
      <c r="J77">
        <v>0</v>
      </c>
    </row>
    <row r="78" spans="1:10" x14ac:dyDescent="0.15">
      <c r="A78" t="s">
        <v>582</v>
      </c>
      <c r="B78" s="2">
        <v>77</v>
      </c>
      <c r="C78">
        <v>77</v>
      </c>
      <c r="D78">
        <v>0</v>
      </c>
      <c r="F78">
        <v>0</v>
      </c>
      <c r="G78">
        <v>1</v>
      </c>
      <c r="H78">
        <v>1002050</v>
      </c>
      <c r="I78">
        <v>0</v>
      </c>
      <c r="J78">
        <v>0</v>
      </c>
    </row>
    <row r="79" spans="1:10" x14ac:dyDescent="0.15">
      <c r="A79" t="s">
        <v>1655</v>
      </c>
      <c r="B79" s="2">
        <v>78</v>
      </c>
      <c r="C79">
        <v>78</v>
      </c>
      <c r="D79">
        <v>0</v>
      </c>
      <c r="F79">
        <v>0</v>
      </c>
      <c r="G79">
        <v>1</v>
      </c>
      <c r="H79">
        <v>1002050</v>
      </c>
      <c r="I79">
        <v>0</v>
      </c>
      <c r="J79">
        <v>0</v>
      </c>
    </row>
    <row r="80" spans="1:10" x14ac:dyDescent="0.15">
      <c r="A80" t="s">
        <v>449</v>
      </c>
      <c r="B80" s="2">
        <v>79</v>
      </c>
      <c r="C80">
        <v>79</v>
      </c>
      <c r="D80">
        <v>0</v>
      </c>
      <c r="F80">
        <v>0</v>
      </c>
      <c r="G80">
        <v>1</v>
      </c>
      <c r="H80">
        <v>1002050</v>
      </c>
      <c r="I80">
        <v>0</v>
      </c>
      <c r="J80">
        <v>0</v>
      </c>
    </row>
    <row r="81" spans="1:10" x14ac:dyDescent="0.15">
      <c r="A81" t="s">
        <v>1261</v>
      </c>
      <c r="B81" s="2">
        <v>80</v>
      </c>
      <c r="C81">
        <v>80</v>
      </c>
      <c r="D81">
        <v>0</v>
      </c>
      <c r="F81">
        <v>0</v>
      </c>
      <c r="G81">
        <v>1</v>
      </c>
      <c r="H81">
        <v>1002050</v>
      </c>
      <c r="I81">
        <v>0</v>
      </c>
      <c r="J81">
        <v>0</v>
      </c>
    </row>
    <row r="82" spans="1:10" x14ac:dyDescent="0.15">
      <c r="A82" t="s">
        <v>435</v>
      </c>
      <c r="B82" s="2">
        <v>81</v>
      </c>
      <c r="C82">
        <v>81</v>
      </c>
      <c r="D82">
        <v>0</v>
      </c>
      <c r="F82">
        <v>0</v>
      </c>
      <c r="G82">
        <v>1</v>
      </c>
      <c r="H82">
        <v>1002050</v>
      </c>
      <c r="I82">
        <v>0</v>
      </c>
      <c r="J82">
        <v>0</v>
      </c>
    </row>
    <row r="83" spans="1:10" x14ac:dyDescent="0.15">
      <c r="A83" t="s">
        <v>236</v>
      </c>
      <c r="B83" s="2">
        <v>82</v>
      </c>
      <c r="C83">
        <v>82</v>
      </c>
      <c r="D83">
        <v>0</v>
      </c>
      <c r="F83">
        <v>0</v>
      </c>
      <c r="G83">
        <v>1</v>
      </c>
      <c r="H83">
        <v>1002050</v>
      </c>
      <c r="I83">
        <v>0</v>
      </c>
      <c r="J83">
        <v>0</v>
      </c>
    </row>
    <row r="84" spans="1:10" x14ac:dyDescent="0.15">
      <c r="A84" t="s">
        <v>682</v>
      </c>
      <c r="B84" s="2">
        <v>83</v>
      </c>
      <c r="C84">
        <v>83</v>
      </c>
      <c r="D84">
        <v>0</v>
      </c>
      <c r="F84">
        <v>0</v>
      </c>
      <c r="G84">
        <v>1</v>
      </c>
      <c r="H84">
        <v>1002050</v>
      </c>
      <c r="I84">
        <v>0</v>
      </c>
      <c r="J84">
        <v>0</v>
      </c>
    </row>
    <row r="85" spans="1:10" x14ac:dyDescent="0.15">
      <c r="A85" t="s">
        <v>226</v>
      </c>
      <c r="B85" s="2">
        <v>84</v>
      </c>
      <c r="C85">
        <v>84</v>
      </c>
      <c r="D85">
        <v>0</v>
      </c>
      <c r="F85">
        <v>0</v>
      </c>
      <c r="G85">
        <v>1</v>
      </c>
      <c r="H85">
        <v>1002050</v>
      </c>
      <c r="I85">
        <v>0</v>
      </c>
      <c r="J85">
        <v>0</v>
      </c>
    </row>
    <row r="86" spans="1:10" x14ac:dyDescent="0.15">
      <c r="A86" t="s">
        <v>2140</v>
      </c>
      <c r="B86" s="2">
        <v>85</v>
      </c>
      <c r="C86">
        <v>85</v>
      </c>
      <c r="D86">
        <v>0</v>
      </c>
      <c r="F86">
        <v>0</v>
      </c>
      <c r="G86">
        <v>1</v>
      </c>
      <c r="H86">
        <v>1002050</v>
      </c>
      <c r="I86">
        <v>0</v>
      </c>
      <c r="J86">
        <v>0</v>
      </c>
    </row>
    <row r="87" spans="1:10" x14ac:dyDescent="0.15">
      <c r="A87" t="s">
        <v>275</v>
      </c>
      <c r="B87" s="2">
        <v>86</v>
      </c>
      <c r="C87">
        <v>86</v>
      </c>
      <c r="D87">
        <v>0</v>
      </c>
      <c r="F87">
        <v>0</v>
      </c>
      <c r="G87">
        <v>1</v>
      </c>
      <c r="H87">
        <v>1002050</v>
      </c>
      <c r="I87">
        <v>0</v>
      </c>
      <c r="J87">
        <v>0</v>
      </c>
    </row>
    <row r="88" spans="1:10" x14ac:dyDescent="0.15">
      <c r="A88" t="s">
        <v>275</v>
      </c>
      <c r="B88" s="2">
        <v>87</v>
      </c>
      <c r="C88">
        <v>87</v>
      </c>
      <c r="D88">
        <v>0</v>
      </c>
      <c r="F88">
        <v>0</v>
      </c>
      <c r="G88">
        <v>1</v>
      </c>
      <c r="H88">
        <v>1002050</v>
      </c>
      <c r="I88">
        <v>0</v>
      </c>
      <c r="J88">
        <v>0</v>
      </c>
    </row>
    <row r="89" spans="1:10" x14ac:dyDescent="0.15">
      <c r="A89" t="s">
        <v>275</v>
      </c>
      <c r="B89" s="2">
        <v>88</v>
      </c>
      <c r="C89">
        <v>88</v>
      </c>
      <c r="D89">
        <v>0</v>
      </c>
      <c r="F89">
        <v>0</v>
      </c>
      <c r="G89">
        <v>1</v>
      </c>
      <c r="H89">
        <v>1002050</v>
      </c>
      <c r="I89">
        <v>0</v>
      </c>
      <c r="J89">
        <v>0</v>
      </c>
    </row>
    <row r="90" spans="1:10" x14ac:dyDescent="0.15">
      <c r="A90" t="s">
        <v>117</v>
      </c>
      <c r="B90" s="2">
        <v>89</v>
      </c>
      <c r="C90">
        <v>89</v>
      </c>
      <c r="D90">
        <v>0</v>
      </c>
      <c r="F90">
        <v>0</v>
      </c>
      <c r="G90">
        <v>1</v>
      </c>
      <c r="H90">
        <v>1002050</v>
      </c>
      <c r="I90">
        <v>0</v>
      </c>
      <c r="J90">
        <v>0</v>
      </c>
    </row>
    <row r="91" spans="1:10" x14ac:dyDescent="0.15">
      <c r="A91" t="s">
        <v>226</v>
      </c>
      <c r="B91" s="2">
        <v>90</v>
      </c>
      <c r="C91">
        <v>90</v>
      </c>
      <c r="D91">
        <v>0</v>
      </c>
      <c r="F91">
        <v>0</v>
      </c>
      <c r="G91">
        <v>1</v>
      </c>
      <c r="H91">
        <v>1002050</v>
      </c>
      <c r="I91">
        <v>0</v>
      </c>
      <c r="J91">
        <v>0</v>
      </c>
    </row>
    <row r="92" spans="1:10" x14ac:dyDescent="0.15">
      <c r="A92" t="s">
        <v>1081</v>
      </c>
      <c r="B92" s="2">
        <v>91</v>
      </c>
      <c r="C92">
        <v>91</v>
      </c>
      <c r="D92">
        <v>0</v>
      </c>
      <c r="F92">
        <v>0</v>
      </c>
      <c r="G92">
        <v>1</v>
      </c>
      <c r="H92">
        <v>1002050</v>
      </c>
      <c r="I92">
        <v>0</v>
      </c>
      <c r="J92">
        <v>0</v>
      </c>
    </row>
    <row r="93" spans="1:10" x14ac:dyDescent="0.15">
      <c r="A93" t="s">
        <v>713</v>
      </c>
      <c r="B93" s="2">
        <v>92</v>
      </c>
      <c r="C93">
        <v>92</v>
      </c>
      <c r="D93">
        <v>0</v>
      </c>
      <c r="F93">
        <v>0</v>
      </c>
      <c r="G93">
        <v>1</v>
      </c>
      <c r="H93">
        <v>1002050</v>
      </c>
      <c r="I93">
        <v>0</v>
      </c>
      <c r="J93">
        <v>0</v>
      </c>
    </row>
    <row r="94" spans="1:10" x14ac:dyDescent="0.15">
      <c r="A94" t="s">
        <v>1145</v>
      </c>
      <c r="B94" s="2">
        <v>93</v>
      </c>
      <c r="C94">
        <v>93</v>
      </c>
      <c r="D94">
        <v>0</v>
      </c>
      <c r="F94">
        <v>0</v>
      </c>
      <c r="G94">
        <v>1</v>
      </c>
      <c r="H94">
        <v>1002050</v>
      </c>
      <c r="I94">
        <v>0</v>
      </c>
      <c r="J94">
        <v>0</v>
      </c>
    </row>
    <row r="95" spans="1:10" x14ac:dyDescent="0.15">
      <c r="A95" t="s">
        <v>449</v>
      </c>
      <c r="B95" s="2">
        <v>94</v>
      </c>
      <c r="C95">
        <v>94</v>
      </c>
      <c r="D95">
        <v>0</v>
      </c>
      <c r="F95">
        <v>0</v>
      </c>
      <c r="G95">
        <v>1</v>
      </c>
      <c r="H95">
        <v>1002050</v>
      </c>
      <c r="I95">
        <v>0</v>
      </c>
      <c r="J95">
        <v>0</v>
      </c>
    </row>
    <row r="96" spans="1:10" x14ac:dyDescent="0.15">
      <c r="A96" t="s">
        <v>1709</v>
      </c>
      <c r="B96" s="2">
        <v>95</v>
      </c>
      <c r="C96">
        <v>95</v>
      </c>
      <c r="D96">
        <v>0</v>
      </c>
      <c r="F96">
        <v>0</v>
      </c>
      <c r="G96">
        <v>1</v>
      </c>
      <c r="H96">
        <v>1002050</v>
      </c>
      <c r="I96">
        <v>0</v>
      </c>
      <c r="J96">
        <v>0</v>
      </c>
    </row>
    <row r="97" spans="1:10" x14ac:dyDescent="0.15">
      <c r="A97" t="s">
        <v>682</v>
      </c>
      <c r="B97" s="2">
        <v>96</v>
      </c>
      <c r="C97">
        <v>96</v>
      </c>
      <c r="D97">
        <v>0</v>
      </c>
      <c r="F97">
        <v>0</v>
      </c>
      <c r="G97">
        <v>1</v>
      </c>
      <c r="H97">
        <v>1002050</v>
      </c>
      <c r="I97">
        <v>0</v>
      </c>
      <c r="J97">
        <v>0</v>
      </c>
    </row>
    <row r="98" spans="1:10" x14ac:dyDescent="0.15">
      <c r="A98" t="s">
        <v>1261</v>
      </c>
      <c r="B98" s="2">
        <v>97</v>
      </c>
      <c r="C98">
        <v>97</v>
      </c>
      <c r="D98">
        <v>0</v>
      </c>
      <c r="F98">
        <v>0</v>
      </c>
      <c r="G98">
        <v>1</v>
      </c>
      <c r="H98">
        <v>1002050</v>
      </c>
      <c r="I98">
        <v>0</v>
      </c>
      <c r="J98">
        <v>0</v>
      </c>
    </row>
    <row r="99" spans="1:10" x14ac:dyDescent="0.15">
      <c r="A99" t="s">
        <v>517</v>
      </c>
      <c r="B99" s="2">
        <v>98</v>
      </c>
      <c r="C99">
        <v>98</v>
      </c>
      <c r="D99">
        <v>0</v>
      </c>
      <c r="F99">
        <v>0</v>
      </c>
      <c r="G99">
        <v>1</v>
      </c>
      <c r="H99">
        <v>1002050</v>
      </c>
      <c r="I99">
        <v>0</v>
      </c>
      <c r="J99">
        <v>0</v>
      </c>
    </row>
    <row r="100" spans="1:10" x14ac:dyDescent="0.15">
      <c r="A100" t="s">
        <v>394</v>
      </c>
      <c r="B100" s="2">
        <v>99</v>
      </c>
      <c r="C100">
        <v>99</v>
      </c>
      <c r="D100">
        <v>0</v>
      </c>
      <c r="F100">
        <v>0</v>
      </c>
      <c r="G100">
        <v>1</v>
      </c>
      <c r="H100">
        <v>1002050</v>
      </c>
      <c r="I100">
        <v>0</v>
      </c>
      <c r="J100">
        <v>0</v>
      </c>
    </row>
    <row r="101" spans="1:10" x14ac:dyDescent="0.15">
      <c r="A101" t="s">
        <v>1175</v>
      </c>
      <c r="B101" s="2">
        <v>100</v>
      </c>
      <c r="C101">
        <v>100</v>
      </c>
      <c r="D101">
        <v>0</v>
      </c>
      <c r="F101">
        <v>0</v>
      </c>
      <c r="G101">
        <v>1</v>
      </c>
      <c r="H101">
        <v>1002050</v>
      </c>
      <c r="I101">
        <v>0</v>
      </c>
      <c r="J101">
        <v>0</v>
      </c>
    </row>
    <row r="102" spans="1:10" x14ac:dyDescent="0.15">
      <c r="A102" t="s">
        <v>499</v>
      </c>
      <c r="B102" s="2">
        <v>101</v>
      </c>
      <c r="C102">
        <v>101</v>
      </c>
      <c r="D102">
        <v>0</v>
      </c>
      <c r="F102">
        <v>0</v>
      </c>
      <c r="G102">
        <v>1</v>
      </c>
      <c r="H102">
        <v>1002050</v>
      </c>
      <c r="I102">
        <v>0</v>
      </c>
      <c r="J102">
        <v>0</v>
      </c>
    </row>
    <row r="103" spans="1:10" x14ac:dyDescent="0.15">
      <c r="A103" t="s">
        <v>449</v>
      </c>
      <c r="B103" s="2">
        <v>102</v>
      </c>
      <c r="C103">
        <v>102</v>
      </c>
      <c r="D103">
        <v>0</v>
      </c>
      <c r="F103">
        <v>0</v>
      </c>
      <c r="G103">
        <v>1</v>
      </c>
      <c r="H103">
        <v>1002050</v>
      </c>
      <c r="I103">
        <v>0</v>
      </c>
      <c r="J103">
        <v>0</v>
      </c>
    </row>
    <row r="104" spans="1:10" x14ac:dyDescent="0.15">
      <c r="A104" t="s">
        <v>288</v>
      </c>
      <c r="B104" s="2">
        <v>103</v>
      </c>
      <c r="C104">
        <v>103</v>
      </c>
      <c r="D104">
        <v>0</v>
      </c>
      <c r="F104">
        <v>0</v>
      </c>
      <c r="G104">
        <v>1</v>
      </c>
      <c r="H104">
        <v>1002050</v>
      </c>
      <c r="I104">
        <v>0</v>
      </c>
      <c r="J104">
        <v>0</v>
      </c>
    </row>
    <row r="105" spans="1:10" x14ac:dyDescent="0.15">
      <c r="A105" t="s">
        <v>66</v>
      </c>
      <c r="B105" s="2">
        <v>104</v>
      </c>
      <c r="C105">
        <v>104</v>
      </c>
      <c r="D105">
        <v>0</v>
      </c>
      <c r="F105">
        <v>0</v>
      </c>
      <c r="G105">
        <v>1</v>
      </c>
      <c r="H105">
        <v>1002050</v>
      </c>
      <c r="I105">
        <v>0</v>
      </c>
      <c r="J105">
        <v>0</v>
      </c>
    </row>
    <row r="106" spans="1:10" x14ac:dyDescent="0.15">
      <c r="A106" t="s">
        <v>682</v>
      </c>
      <c r="B106" s="2">
        <v>105</v>
      </c>
      <c r="C106">
        <v>105</v>
      </c>
      <c r="D106">
        <v>0</v>
      </c>
      <c r="F106">
        <v>0</v>
      </c>
      <c r="G106">
        <v>1</v>
      </c>
      <c r="H106">
        <v>1002050</v>
      </c>
      <c r="I106">
        <v>0</v>
      </c>
      <c r="J106">
        <v>0</v>
      </c>
    </row>
    <row r="107" spans="1:10" x14ac:dyDescent="0.15">
      <c r="A107" t="s">
        <v>1190</v>
      </c>
      <c r="B107" s="2">
        <v>106</v>
      </c>
      <c r="C107">
        <v>106</v>
      </c>
      <c r="D107">
        <v>0</v>
      </c>
      <c r="F107">
        <v>0</v>
      </c>
      <c r="G107">
        <v>1</v>
      </c>
      <c r="H107">
        <v>1002050</v>
      </c>
      <c r="I107">
        <v>0</v>
      </c>
      <c r="J107">
        <v>0</v>
      </c>
    </row>
    <row r="108" spans="1:10" x14ac:dyDescent="0.15">
      <c r="A108" t="s">
        <v>1198</v>
      </c>
      <c r="B108" s="2">
        <v>107</v>
      </c>
      <c r="C108">
        <v>107</v>
      </c>
      <c r="D108">
        <v>0</v>
      </c>
      <c r="F108">
        <v>0</v>
      </c>
      <c r="G108">
        <v>1</v>
      </c>
      <c r="H108">
        <v>1002050</v>
      </c>
      <c r="I108">
        <v>0</v>
      </c>
      <c r="J108">
        <v>0</v>
      </c>
    </row>
    <row r="109" spans="1:10" x14ac:dyDescent="0.15">
      <c r="A109" t="s">
        <v>682</v>
      </c>
      <c r="B109" s="2">
        <v>108</v>
      </c>
      <c r="C109">
        <v>108</v>
      </c>
      <c r="D109">
        <v>0</v>
      </c>
      <c r="F109">
        <v>0</v>
      </c>
      <c r="G109">
        <v>1</v>
      </c>
      <c r="H109">
        <v>1002050</v>
      </c>
      <c r="I109">
        <v>0</v>
      </c>
      <c r="J109">
        <v>0</v>
      </c>
    </row>
    <row r="110" spans="1:10" x14ac:dyDescent="0.15">
      <c r="A110" t="s">
        <v>499</v>
      </c>
      <c r="B110" s="2">
        <v>109</v>
      </c>
      <c r="C110">
        <v>109</v>
      </c>
      <c r="D110">
        <v>0</v>
      </c>
      <c r="F110">
        <v>0</v>
      </c>
      <c r="G110">
        <v>1</v>
      </c>
      <c r="H110">
        <v>1002050</v>
      </c>
      <c r="I110">
        <v>0</v>
      </c>
      <c r="J110">
        <v>0</v>
      </c>
    </row>
    <row r="111" spans="1:10" x14ac:dyDescent="0.15">
      <c r="A111" t="s">
        <v>384</v>
      </c>
      <c r="B111" s="2">
        <v>110</v>
      </c>
      <c r="C111">
        <v>110</v>
      </c>
      <c r="D111">
        <v>0</v>
      </c>
      <c r="F111">
        <v>0</v>
      </c>
      <c r="G111">
        <v>1</v>
      </c>
      <c r="H111">
        <v>1002050</v>
      </c>
      <c r="I111">
        <v>0</v>
      </c>
      <c r="J111">
        <v>0</v>
      </c>
    </row>
    <row r="112" spans="1:10" x14ac:dyDescent="0.15">
      <c r="A112" t="s">
        <v>2216</v>
      </c>
      <c r="B112" s="2">
        <v>111</v>
      </c>
      <c r="C112">
        <v>111</v>
      </c>
      <c r="D112">
        <v>0</v>
      </c>
      <c r="F112">
        <v>0</v>
      </c>
      <c r="G112">
        <v>1</v>
      </c>
      <c r="H112">
        <v>1002050</v>
      </c>
      <c r="I112">
        <v>0</v>
      </c>
      <c r="J112">
        <v>0</v>
      </c>
    </row>
    <row r="113" spans="1:10" x14ac:dyDescent="0.15">
      <c r="A113" t="s">
        <v>2192</v>
      </c>
      <c r="B113" s="2">
        <v>112</v>
      </c>
      <c r="C113">
        <v>112</v>
      </c>
      <c r="D113">
        <v>0</v>
      </c>
      <c r="F113">
        <v>0</v>
      </c>
      <c r="G113">
        <v>1</v>
      </c>
      <c r="H113">
        <v>1002050</v>
      </c>
      <c r="I113">
        <v>0</v>
      </c>
      <c r="J113">
        <v>0</v>
      </c>
    </row>
    <row r="114" spans="1:10" x14ac:dyDescent="0.15">
      <c r="A114" t="s">
        <v>2211</v>
      </c>
      <c r="B114" s="2">
        <v>113</v>
      </c>
      <c r="C114">
        <v>113</v>
      </c>
      <c r="D114">
        <v>0</v>
      </c>
      <c r="F114">
        <v>0</v>
      </c>
      <c r="G114">
        <v>1</v>
      </c>
      <c r="H114">
        <v>1002050</v>
      </c>
      <c r="I114">
        <v>0</v>
      </c>
      <c r="J114">
        <v>0</v>
      </c>
    </row>
    <row r="115" spans="1:10" x14ac:dyDescent="0.15">
      <c r="A115" t="s">
        <v>2161</v>
      </c>
      <c r="B115" s="2">
        <v>114</v>
      </c>
      <c r="C115">
        <v>114</v>
      </c>
      <c r="D115">
        <v>0</v>
      </c>
      <c r="F115">
        <v>0</v>
      </c>
      <c r="G115">
        <v>1</v>
      </c>
      <c r="H115">
        <v>1002050</v>
      </c>
      <c r="I115">
        <v>0</v>
      </c>
      <c r="J115">
        <v>0</v>
      </c>
    </row>
    <row r="116" spans="1:10" x14ac:dyDescent="0.15">
      <c r="A116" t="s">
        <v>2161</v>
      </c>
      <c r="B116" s="2">
        <v>115</v>
      </c>
      <c r="C116">
        <v>115</v>
      </c>
      <c r="D116">
        <v>0</v>
      </c>
      <c r="F116">
        <v>0</v>
      </c>
      <c r="G116">
        <v>1</v>
      </c>
      <c r="H116">
        <v>1002050</v>
      </c>
      <c r="I116">
        <v>0</v>
      </c>
      <c r="J116">
        <v>0</v>
      </c>
    </row>
    <row r="117" spans="1:10" x14ac:dyDescent="0.15">
      <c r="A117" t="s">
        <v>2160</v>
      </c>
      <c r="B117" s="2">
        <v>116</v>
      </c>
      <c r="C117">
        <v>116</v>
      </c>
      <c r="D117">
        <v>0</v>
      </c>
      <c r="F117">
        <v>0</v>
      </c>
      <c r="G117">
        <v>1</v>
      </c>
      <c r="H117">
        <v>1002050</v>
      </c>
      <c r="I117">
        <v>0</v>
      </c>
      <c r="J117">
        <v>0</v>
      </c>
    </row>
    <row r="118" spans="1:10" x14ac:dyDescent="0.15">
      <c r="A118" t="s">
        <v>2243</v>
      </c>
      <c r="B118" s="2">
        <v>117</v>
      </c>
      <c r="C118">
        <v>130</v>
      </c>
      <c r="D118">
        <v>0</v>
      </c>
      <c r="F118">
        <v>0</v>
      </c>
      <c r="G118">
        <v>1</v>
      </c>
      <c r="H118">
        <v>1002050</v>
      </c>
      <c r="I118">
        <v>0</v>
      </c>
      <c r="J118">
        <v>0</v>
      </c>
    </row>
    <row r="119" spans="1:10" x14ac:dyDescent="0.15">
      <c r="A119" t="s">
        <v>2142</v>
      </c>
      <c r="B119" s="2">
        <v>118</v>
      </c>
      <c r="C119">
        <v>118</v>
      </c>
      <c r="D119">
        <v>0</v>
      </c>
      <c r="F119">
        <v>0</v>
      </c>
      <c r="G119">
        <v>1</v>
      </c>
      <c r="H119">
        <v>1002050</v>
      </c>
      <c r="I119">
        <v>0</v>
      </c>
      <c r="J119">
        <v>0</v>
      </c>
    </row>
    <row r="120" spans="1:10" x14ac:dyDescent="0.15">
      <c r="A120" t="s">
        <v>2163</v>
      </c>
      <c r="B120" s="2">
        <v>119</v>
      </c>
      <c r="C120">
        <v>119</v>
      </c>
      <c r="D120">
        <v>0</v>
      </c>
      <c r="F120">
        <v>0</v>
      </c>
      <c r="G120">
        <v>1</v>
      </c>
      <c r="H120">
        <v>1002050</v>
      </c>
      <c r="I120">
        <v>0</v>
      </c>
      <c r="J120">
        <v>0</v>
      </c>
    </row>
    <row r="121" spans="1:10" x14ac:dyDescent="0.15">
      <c r="A121" t="s">
        <v>2176</v>
      </c>
      <c r="B121" s="2">
        <v>120</v>
      </c>
      <c r="C121">
        <v>120</v>
      </c>
      <c r="D121">
        <v>0</v>
      </c>
      <c r="F121">
        <v>0</v>
      </c>
      <c r="G121">
        <v>1</v>
      </c>
      <c r="H121">
        <v>1002050</v>
      </c>
      <c r="I121">
        <v>0</v>
      </c>
      <c r="J121">
        <v>0</v>
      </c>
    </row>
    <row r="122" spans="1:10" x14ac:dyDescent="0.15">
      <c r="A122" t="s">
        <v>2202</v>
      </c>
      <c r="B122" s="2">
        <v>121</v>
      </c>
      <c r="C122">
        <v>121</v>
      </c>
      <c r="D122">
        <v>0</v>
      </c>
      <c r="F122">
        <v>0</v>
      </c>
      <c r="G122">
        <v>1</v>
      </c>
      <c r="H122">
        <v>1002050</v>
      </c>
      <c r="I122">
        <v>0</v>
      </c>
      <c r="J122">
        <v>0</v>
      </c>
    </row>
    <row r="123" spans="1:10" x14ac:dyDescent="0.15">
      <c r="A123" t="s">
        <v>2242</v>
      </c>
      <c r="B123" s="2">
        <v>122</v>
      </c>
      <c r="C123">
        <v>122</v>
      </c>
      <c r="D123">
        <v>0</v>
      </c>
      <c r="F123">
        <v>0</v>
      </c>
      <c r="G123">
        <v>1</v>
      </c>
      <c r="H123">
        <v>1002050</v>
      </c>
      <c r="I123">
        <v>0</v>
      </c>
      <c r="J123">
        <v>0</v>
      </c>
    </row>
    <row r="124" spans="1:10" x14ac:dyDescent="0.15">
      <c r="A124" t="s">
        <v>2242</v>
      </c>
      <c r="B124" s="2">
        <v>123</v>
      </c>
      <c r="C124">
        <v>123</v>
      </c>
      <c r="D124">
        <v>0</v>
      </c>
      <c r="F124">
        <v>0</v>
      </c>
      <c r="G124">
        <v>1</v>
      </c>
      <c r="H124">
        <v>1002050</v>
      </c>
      <c r="I124">
        <v>0</v>
      </c>
      <c r="J124">
        <v>0</v>
      </c>
    </row>
    <row r="125" spans="1:10" x14ac:dyDescent="0.15">
      <c r="A125" t="s">
        <v>2129</v>
      </c>
      <c r="B125" s="2">
        <v>124</v>
      </c>
      <c r="C125">
        <v>124</v>
      </c>
      <c r="D125">
        <v>0</v>
      </c>
      <c r="F125">
        <v>0</v>
      </c>
      <c r="G125">
        <v>1</v>
      </c>
      <c r="H125">
        <v>1002050</v>
      </c>
      <c r="I125">
        <v>0</v>
      </c>
      <c r="J125">
        <v>0</v>
      </c>
    </row>
    <row r="126" spans="1:10" x14ac:dyDescent="0.15">
      <c r="A126" t="s">
        <v>2149</v>
      </c>
      <c r="B126" s="2">
        <v>125</v>
      </c>
      <c r="C126">
        <v>125</v>
      </c>
      <c r="D126">
        <v>0</v>
      </c>
      <c r="F126">
        <v>0</v>
      </c>
      <c r="G126">
        <v>1</v>
      </c>
      <c r="H126">
        <v>1002050</v>
      </c>
      <c r="I126">
        <v>0</v>
      </c>
      <c r="J126">
        <v>0</v>
      </c>
    </row>
    <row r="127" spans="1:10" x14ac:dyDescent="0.15">
      <c r="A127" t="s">
        <v>2121</v>
      </c>
      <c r="B127" s="2">
        <v>126</v>
      </c>
      <c r="C127">
        <v>126</v>
      </c>
      <c r="D127">
        <v>0</v>
      </c>
      <c r="F127">
        <v>0</v>
      </c>
      <c r="G127">
        <v>1</v>
      </c>
      <c r="H127">
        <v>1002050</v>
      </c>
      <c r="I127">
        <v>0</v>
      </c>
      <c r="J127">
        <v>0</v>
      </c>
    </row>
    <row r="128" spans="1:10" x14ac:dyDescent="0.15">
      <c r="A128" t="s">
        <v>2169</v>
      </c>
      <c r="B128" s="2">
        <v>127</v>
      </c>
      <c r="C128">
        <v>127</v>
      </c>
      <c r="D128">
        <v>0</v>
      </c>
      <c r="F128">
        <v>0</v>
      </c>
      <c r="G128">
        <v>1</v>
      </c>
      <c r="H128">
        <v>1002050</v>
      </c>
      <c r="I128">
        <v>0</v>
      </c>
      <c r="J128">
        <v>0</v>
      </c>
    </row>
    <row r="129" spans="1:10" x14ac:dyDescent="0.15">
      <c r="A129" t="s">
        <v>2126</v>
      </c>
      <c r="B129" s="2">
        <v>128</v>
      </c>
      <c r="C129">
        <v>128</v>
      </c>
      <c r="D129">
        <v>0</v>
      </c>
      <c r="F129">
        <v>0</v>
      </c>
      <c r="G129">
        <v>1</v>
      </c>
      <c r="H129">
        <v>1002050</v>
      </c>
      <c r="I129">
        <v>0</v>
      </c>
      <c r="J129">
        <v>0</v>
      </c>
    </row>
    <row r="130" spans="1:10" x14ac:dyDescent="0.15">
      <c r="A130" t="s">
        <v>2202</v>
      </c>
      <c r="B130" s="2">
        <v>129</v>
      </c>
      <c r="C130">
        <v>129</v>
      </c>
      <c r="D130">
        <v>0</v>
      </c>
      <c r="F130">
        <v>0</v>
      </c>
      <c r="G130">
        <v>1</v>
      </c>
      <c r="H130">
        <v>1002050</v>
      </c>
      <c r="I130">
        <v>0</v>
      </c>
      <c r="J130">
        <v>0</v>
      </c>
    </row>
    <row r="131" spans="1:10" x14ac:dyDescent="0.15">
      <c r="A131" t="s">
        <v>2118</v>
      </c>
      <c r="B131" s="2">
        <v>130</v>
      </c>
      <c r="C131">
        <v>131</v>
      </c>
      <c r="D131">
        <v>0</v>
      </c>
      <c r="F131">
        <v>0</v>
      </c>
      <c r="G131">
        <v>1</v>
      </c>
      <c r="H131">
        <v>1002050</v>
      </c>
      <c r="I131">
        <v>0</v>
      </c>
      <c r="J131">
        <v>0</v>
      </c>
    </row>
    <row r="132" spans="1:10" x14ac:dyDescent="0.15">
      <c r="A132" t="s">
        <v>2131</v>
      </c>
      <c r="B132" s="2">
        <v>131</v>
      </c>
      <c r="C132">
        <v>132</v>
      </c>
      <c r="D132">
        <v>0</v>
      </c>
      <c r="F132">
        <v>0</v>
      </c>
      <c r="G132">
        <v>1</v>
      </c>
      <c r="H132">
        <v>1002050</v>
      </c>
      <c r="I132">
        <v>0</v>
      </c>
      <c r="J132">
        <v>0</v>
      </c>
    </row>
    <row r="133" spans="1:10" x14ac:dyDescent="0.15">
      <c r="A133" t="s">
        <v>2124</v>
      </c>
      <c r="B133" s="2">
        <v>132</v>
      </c>
      <c r="C133">
        <v>133</v>
      </c>
      <c r="D133">
        <v>0</v>
      </c>
      <c r="F133">
        <v>0</v>
      </c>
      <c r="G133">
        <v>1</v>
      </c>
      <c r="H133">
        <v>1002050</v>
      </c>
      <c r="I133">
        <v>0</v>
      </c>
      <c r="J133">
        <v>0</v>
      </c>
    </row>
    <row r="134" spans="1:10" x14ac:dyDescent="0.15">
      <c r="A134" t="s">
        <v>2121</v>
      </c>
      <c r="B134" s="2">
        <v>133</v>
      </c>
      <c r="C134">
        <v>134</v>
      </c>
      <c r="D134">
        <v>0</v>
      </c>
      <c r="F134">
        <v>0</v>
      </c>
      <c r="G134">
        <v>1</v>
      </c>
      <c r="H134">
        <v>1002050</v>
      </c>
      <c r="I134">
        <v>0</v>
      </c>
      <c r="J134">
        <v>0</v>
      </c>
    </row>
    <row r="135" spans="1:10" x14ac:dyDescent="0.15">
      <c r="A135" t="s">
        <v>853</v>
      </c>
      <c r="B135" s="2">
        <v>134</v>
      </c>
      <c r="C135">
        <v>135</v>
      </c>
      <c r="D135">
        <v>0</v>
      </c>
      <c r="F135">
        <v>0</v>
      </c>
      <c r="G135">
        <v>1</v>
      </c>
      <c r="H135">
        <v>1002050</v>
      </c>
      <c r="I135">
        <v>0</v>
      </c>
      <c r="J135">
        <v>0</v>
      </c>
    </row>
    <row r="136" spans="1:10" x14ac:dyDescent="0.15">
      <c r="A136" t="s">
        <v>790</v>
      </c>
      <c r="B136" s="2">
        <v>135</v>
      </c>
      <c r="C136">
        <v>136</v>
      </c>
      <c r="D136">
        <v>0</v>
      </c>
      <c r="F136">
        <v>0</v>
      </c>
      <c r="G136">
        <v>1</v>
      </c>
      <c r="H136">
        <v>1002050</v>
      </c>
      <c r="I136">
        <v>0</v>
      </c>
      <c r="J136">
        <v>0</v>
      </c>
    </row>
    <row r="137" spans="1:10" x14ac:dyDescent="0.15">
      <c r="A137" t="s">
        <v>604</v>
      </c>
      <c r="B137" s="2">
        <v>136</v>
      </c>
      <c r="C137">
        <v>137</v>
      </c>
      <c r="D137">
        <v>0</v>
      </c>
      <c r="F137">
        <v>0</v>
      </c>
      <c r="G137">
        <v>1</v>
      </c>
      <c r="H137">
        <v>1002050</v>
      </c>
      <c r="I137">
        <v>0</v>
      </c>
      <c r="J137">
        <v>0</v>
      </c>
    </row>
    <row r="138" spans="1:10" x14ac:dyDescent="0.15">
      <c r="A138" t="s">
        <v>599</v>
      </c>
      <c r="B138" s="2">
        <v>137</v>
      </c>
      <c r="C138">
        <v>138</v>
      </c>
      <c r="D138">
        <v>0</v>
      </c>
      <c r="F138">
        <v>0</v>
      </c>
      <c r="G138">
        <v>1</v>
      </c>
      <c r="H138">
        <v>1002050</v>
      </c>
      <c r="I138">
        <v>0</v>
      </c>
      <c r="J138">
        <v>0</v>
      </c>
    </row>
    <row r="139" spans="1:10" x14ac:dyDescent="0.15">
      <c r="A139" t="s">
        <v>503</v>
      </c>
      <c r="B139" s="2">
        <v>138</v>
      </c>
      <c r="C139">
        <v>139</v>
      </c>
      <c r="D139">
        <v>0</v>
      </c>
      <c r="F139">
        <v>0</v>
      </c>
      <c r="G139">
        <v>1</v>
      </c>
      <c r="H139">
        <v>1002050</v>
      </c>
      <c r="I139">
        <v>0</v>
      </c>
      <c r="J139">
        <v>0</v>
      </c>
    </row>
    <row r="140" spans="1:10" x14ac:dyDescent="0.15">
      <c r="A140" t="s">
        <v>889</v>
      </c>
      <c r="B140" s="2">
        <v>139</v>
      </c>
      <c r="C140">
        <v>140</v>
      </c>
      <c r="D140">
        <v>0</v>
      </c>
      <c r="F140">
        <v>0</v>
      </c>
      <c r="G140">
        <v>1</v>
      </c>
      <c r="H140">
        <v>1002050</v>
      </c>
      <c r="I140">
        <v>0</v>
      </c>
      <c r="J140">
        <v>0</v>
      </c>
    </row>
    <row r="141" spans="1:10" x14ac:dyDescent="0.15">
      <c r="A141" t="s">
        <v>889</v>
      </c>
      <c r="B141" s="2">
        <v>140</v>
      </c>
      <c r="C141">
        <v>141</v>
      </c>
      <c r="D141">
        <v>0</v>
      </c>
      <c r="F141">
        <v>0</v>
      </c>
      <c r="G141">
        <v>1</v>
      </c>
      <c r="H141">
        <v>1002050</v>
      </c>
      <c r="I141">
        <v>0</v>
      </c>
      <c r="J141">
        <v>0</v>
      </c>
    </row>
    <row r="142" spans="1:10" x14ac:dyDescent="0.15">
      <c r="A142" t="s">
        <v>2095</v>
      </c>
      <c r="B142" s="2">
        <v>141</v>
      </c>
      <c r="C142">
        <v>142</v>
      </c>
      <c r="D142">
        <v>0</v>
      </c>
      <c r="F142">
        <v>0</v>
      </c>
      <c r="G142">
        <v>1</v>
      </c>
      <c r="H142">
        <v>1002050</v>
      </c>
      <c r="I142">
        <v>0</v>
      </c>
      <c r="J142">
        <v>0</v>
      </c>
    </row>
    <row r="143" spans="1:10" x14ac:dyDescent="0.15">
      <c r="A143" t="s">
        <v>2096</v>
      </c>
      <c r="B143" s="2">
        <v>142</v>
      </c>
      <c r="C143">
        <v>143</v>
      </c>
      <c r="D143">
        <v>0</v>
      </c>
      <c r="F143">
        <v>0</v>
      </c>
      <c r="G143">
        <v>1</v>
      </c>
      <c r="H143">
        <v>1002050</v>
      </c>
      <c r="I143">
        <v>0</v>
      </c>
      <c r="J143">
        <v>0</v>
      </c>
    </row>
    <row r="144" spans="1:10" x14ac:dyDescent="0.15">
      <c r="A144" t="s">
        <v>2113</v>
      </c>
      <c r="B144" s="2">
        <v>143</v>
      </c>
      <c r="C144">
        <v>144</v>
      </c>
      <c r="D144">
        <v>0</v>
      </c>
      <c r="F144">
        <v>0</v>
      </c>
      <c r="G144">
        <v>1</v>
      </c>
      <c r="H144">
        <v>1002050</v>
      </c>
      <c r="I144">
        <v>0</v>
      </c>
      <c r="J144">
        <v>0</v>
      </c>
    </row>
    <row r="145" spans="1:10" x14ac:dyDescent="0.15">
      <c r="A145" t="s">
        <v>2222</v>
      </c>
      <c r="B145" s="2">
        <v>144</v>
      </c>
      <c r="C145">
        <v>146</v>
      </c>
      <c r="D145">
        <v>0</v>
      </c>
      <c r="F145">
        <v>0</v>
      </c>
      <c r="G145">
        <v>1</v>
      </c>
      <c r="H145">
        <v>1002050</v>
      </c>
      <c r="I145">
        <v>0</v>
      </c>
      <c r="J145">
        <v>0</v>
      </c>
    </row>
    <row r="146" spans="1:10" x14ac:dyDescent="0.15">
      <c r="A146" t="s">
        <v>2222</v>
      </c>
      <c r="B146" s="2">
        <v>145</v>
      </c>
      <c r="C146">
        <v>147</v>
      </c>
      <c r="D146">
        <v>0</v>
      </c>
      <c r="F146">
        <v>0</v>
      </c>
      <c r="G146">
        <v>1</v>
      </c>
      <c r="H146">
        <v>1002050</v>
      </c>
      <c r="I146">
        <v>0</v>
      </c>
      <c r="J146">
        <v>0</v>
      </c>
    </row>
    <row r="147" spans="1:10" x14ac:dyDescent="0.15">
      <c r="A147" t="s">
        <v>2258</v>
      </c>
      <c r="B147" s="2">
        <v>146</v>
      </c>
      <c r="C147">
        <v>148</v>
      </c>
      <c r="D147">
        <v>0</v>
      </c>
      <c r="F147">
        <v>0</v>
      </c>
      <c r="G147">
        <v>1</v>
      </c>
      <c r="H147">
        <v>1002050</v>
      </c>
      <c r="I147">
        <v>0</v>
      </c>
      <c r="J147">
        <v>0</v>
      </c>
    </row>
    <row r="148" spans="1:10" x14ac:dyDescent="0.15">
      <c r="A148" t="s">
        <v>2092</v>
      </c>
      <c r="B148" s="2">
        <v>147</v>
      </c>
      <c r="C148">
        <v>149</v>
      </c>
      <c r="D148">
        <v>0</v>
      </c>
      <c r="F148">
        <v>0</v>
      </c>
      <c r="G148">
        <v>1</v>
      </c>
      <c r="H148">
        <v>1002050</v>
      </c>
      <c r="I148">
        <v>0</v>
      </c>
      <c r="J148">
        <v>0</v>
      </c>
    </row>
    <row r="149" spans="1:10" x14ac:dyDescent="0.15">
      <c r="A149" t="s">
        <v>2267</v>
      </c>
      <c r="B149" s="2">
        <v>148</v>
      </c>
      <c r="C149">
        <v>212</v>
      </c>
      <c r="D149">
        <v>0</v>
      </c>
      <c r="F149">
        <v>0</v>
      </c>
      <c r="G149">
        <v>1</v>
      </c>
      <c r="H149">
        <v>1002050</v>
      </c>
      <c r="I149">
        <v>0</v>
      </c>
      <c r="J149">
        <v>0</v>
      </c>
    </row>
    <row r="150" spans="1:10" x14ac:dyDescent="0.15">
      <c r="A150" t="s">
        <v>2222</v>
      </c>
      <c r="B150" s="2">
        <v>149</v>
      </c>
      <c r="C150">
        <v>145</v>
      </c>
      <c r="D150">
        <v>0</v>
      </c>
      <c r="F150">
        <v>0</v>
      </c>
      <c r="G150">
        <v>1</v>
      </c>
      <c r="H150">
        <v>1002050</v>
      </c>
      <c r="I150">
        <v>0</v>
      </c>
      <c r="J150">
        <v>0</v>
      </c>
    </row>
    <row r="151" spans="1:10" x14ac:dyDescent="0.15">
      <c r="A151" t="s">
        <v>2138</v>
      </c>
      <c r="B151" s="2">
        <v>150</v>
      </c>
      <c r="C151">
        <v>151</v>
      </c>
      <c r="D151">
        <v>0</v>
      </c>
      <c r="F151">
        <v>0</v>
      </c>
      <c r="G151">
        <v>1</v>
      </c>
      <c r="H151">
        <v>1002050</v>
      </c>
      <c r="I151">
        <v>0</v>
      </c>
      <c r="J151">
        <v>0</v>
      </c>
    </row>
    <row r="152" spans="1:10" x14ac:dyDescent="0.15">
      <c r="A152" t="s">
        <v>1601</v>
      </c>
      <c r="B152" s="2">
        <v>151</v>
      </c>
      <c r="C152">
        <v>152</v>
      </c>
      <c r="D152">
        <v>0</v>
      </c>
      <c r="F152">
        <v>0</v>
      </c>
      <c r="G152">
        <v>1</v>
      </c>
      <c r="H152">
        <v>1002050</v>
      </c>
      <c r="I152">
        <v>0</v>
      </c>
      <c r="J152">
        <v>0</v>
      </c>
    </row>
    <row r="153" spans="1:10" x14ac:dyDescent="0.15">
      <c r="A153" t="s">
        <v>1816</v>
      </c>
      <c r="B153" s="2">
        <v>152</v>
      </c>
      <c r="C153">
        <v>153</v>
      </c>
      <c r="D153">
        <v>0</v>
      </c>
      <c r="F153">
        <v>0</v>
      </c>
      <c r="G153">
        <v>1</v>
      </c>
      <c r="H153">
        <v>1002050</v>
      </c>
      <c r="I153">
        <v>0</v>
      </c>
      <c r="J153">
        <v>0</v>
      </c>
    </row>
    <row r="154" spans="1:10" x14ac:dyDescent="0.15">
      <c r="A154" t="s">
        <v>2292</v>
      </c>
      <c r="B154" s="2">
        <v>153</v>
      </c>
      <c r="C154">
        <v>154</v>
      </c>
      <c r="D154">
        <v>0</v>
      </c>
      <c r="F154">
        <v>0</v>
      </c>
      <c r="G154">
        <v>1</v>
      </c>
      <c r="H154">
        <v>1002050</v>
      </c>
      <c r="I154">
        <v>0</v>
      </c>
      <c r="J154">
        <v>0</v>
      </c>
    </row>
    <row r="155" spans="1:10" x14ac:dyDescent="0.15">
      <c r="A155" t="s">
        <v>756</v>
      </c>
      <c r="B155" s="2">
        <v>154</v>
      </c>
      <c r="C155">
        <v>155</v>
      </c>
      <c r="D155">
        <v>0</v>
      </c>
      <c r="F155">
        <v>0</v>
      </c>
      <c r="G155">
        <v>1</v>
      </c>
      <c r="H155">
        <v>1002050</v>
      </c>
      <c r="I155">
        <v>0</v>
      </c>
      <c r="J155">
        <v>0</v>
      </c>
    </row>
    <row r="156" spans="1:10" x14ac:dyDescent="0.15">
      <c r="A156" t="s">
        <v>2217</v>
      </c>
      <c r="B156" s="2">
        <v>155</v>
      </c>
      <c r="C156">
        <v>156</v>
      </c>
      <c r="D156">
        <v>0</v>
      </c>
      <c r="F156">
        <v>0</v>
      </c>
      <c r="G156">
        <v>1</v>
      </c>
      <c r="H156">
        <v>1002050</v>
      </c>
      <c r="I156">
        <v>0</v>
      </c>
      <c r="J156">
        <v>0</v>
      </c>
    </row>
    <row r="157" spans="1:10" x14ac:dyDescent="0.15">
      <c r="A157" t="s">
        <v>2294</v>
      </c>
      <c r="B157" s="2">
        <v>156</v>
      </c>
      <c r="C157">
        <v>157</v>
      </c>
      <c r="D157">
        <v>0</v>
      </c>
      <c r="F157">
        <v>0</v>
      </c>
      <c r="G157">
        <v>1</v>
      </c>
      <c r="H157">
        <v>1002050</v>
      </c>
      <c r="I157">
        <v>0</v>
      </c>
      <c r="J157">
        <v>0</v>
      </c>
    </row>
    <row r="158" spans="1:10" x14ac:dyDescent="0.15">
      <c r="A158" t="s">
        <v>410</v>
      </c>
      <c r="B158" s="2">
        <v>157</v>
      </c>
      <c r="C158">
        <v>158</v>
      </c>
      <c r="D158">
        <v>0</v>
      </c>
      <c r="F158">
        <v>0</v>
      </c>
      <c r="G158">
        <v>1</v>
      </c>
      <c r="H158">
        <v>1002050</v>
      </c>
      <c r="I158">
        <v>0</v>
      </c>
      <c r="J158">
        <v>0</v>
      </c>
    </row>
    <row r="159" spans="1:10" x14ac:dyDescent="0.15">
      <c r="A159" t="s">
        <v>1802</v>
      </c>
      <c r="B159" s="2">
        <v>158</v>
      </c>
      <c r="C159">
        <v>159</v>
      </c>
      <c r="D159">
        <v>0</v>
      </c>
      <c r="F159">
        <v>0</v>
      </c>
      <c r="G159">
        <v>1</v>
      </c>
      <c r="H159">
        <v>1002050</v>
      </c>
      <c r="I159">
        <v>0</v>
      </c>
      <c r="J159">
        <v>0</v>
      </c>
    </row>
    <row r="160" spans="1:10" x14ac:dyDescent="0.15">
      <c r="A160" t="s">
        <v>2282</v>
      </c>
      <c r="B160" s="2">
        <v>159</v>
      </c>
      <c r="C160">
        <v>160</v>
      </c>
      <c r="D160">
        <v>0</v>
      </c>
      <c r="F160">
        <v>0</v>
      </c>
      <c r="G160">
        <v>1</v>
      </c>
      <c r="H160">
        <v>1002050</v>
      </c>
      <c r="I160">
        <v>0</v>
      </c>
      <c r="J160">
        <v>0</v>
      </c>
    </row>
    <row r="161" spans="1:10" x14ac:dyDescent="0.15">
      <c r="A161" t="s">
        <v>1684</v>
      </c>
      <c r="B161" s="2">
        <v>160</v>
      </c>
      <c r="C161">
        <v>161</v>
      </c>
      <c r="D161">
        <v>0</v>
      </c>
      <c r="F161">
        <v>0</v>
      </c>
      <c r="G161">
        <v>1</v>
      </c>
      <c r="H161">
        <v>1002050</v>
      </c>
      <c r="I161">
        <v>0</v>
      </c>
      <c r="J161">
        <v>0</v>
      </c>
    </row>
    <row r="162" spans="1:10" x14ac:dyDescent="0.15">
      <c r="A162" t="s">
        <v>1697</v>
      </c>
      <c r="B162" s="2">
        <v>161</v>
      </c>
      <c r="C162">
        <v>162</v>
      </c>
      <c r="D162">
        <v>0</v>
      </c>
      <c r="F162">
        <v>0</v>
      </c>
      <c r="G162">
        <v>1</v>
      </c>
      <c r="H162">
        <v>1002050</v>
      </c>
      <c r="I162">
        <v>0</v>
      </c>
      <c r="J162">
        <v>0</v>
      </c>
    </row>
    <row r="163" spans="1:10" x14ac:dyDescent="0.15">
      <c r="A163" t="s">
        <v>1524</v>
      </c>
      <c r="B163" s="2">
        <v>162</v>
      </c>
      <c r="C163">
        <v>163</v>
      </c>
      <c r="D163">
        <v>0</v>
      </c>
      <c r="F163">
        <v>0</v>
      </c>
      <c r="G163">
        <v>1</v>
      </c>
      <c r="H163">
        <v>1002050</v>
      </c>
      <c r="I163">
        <v>0</v>
      </c>
      <c r="J163">
        <v>0</v>
      </c>
    </row>
    <row r="164" spans="1:10" x14ac:dyDescent="0.15">
      <c r="A164" t="s">
        <v>1766</v>
      </c>
      <c r="B164" s="2">
        <v>163</v>
      </c>
      <c r="C164">
        <v>164</v>
      </c>
      <c r="D164">
        <v>0</v>
      </c>
      <c r="F164">
        <v>0</v>
      </c>
      <c r="G164">
        <v>1</v>
      </c>
      <c r="H164">
        <v>1002050</v>
      </c>
      <c r="I164">
        <v>0</v>
      </c>
      <c r="J164">
        <v>0</v>
      </c>
    </row>
    <row r="165" spans="1:10" x14ac:dyDescent="0.15">
      <c r="A165" t="s">
        <v>226</v>
      </c>
      <c r="B165" s="2">
        <v>164</v>
      </c>
      <c r="C165">
        <v>165</v>
      </c>
      <c r="D165">
        <v>0</v>
      </c>
      <c r="F165">
        <v>0</v>
      </c>
      <c r="G165">
        <v>1</v>
      </c>
      <c r="H165">
        <v>1002050</v>
      </c>
      <c r="I165">
        <v>0</v>
      </c>
      <c r="J165">
        <v>0</v>
      </c>
    </row>
    <row r="166" spans="1:10" x14ac:dyDescent="0.15">
      <c r="A166" t="s">
        <v>226</v>
      </c>
      <c r="B166" s="2">
        <v>165</v>
      </c>
      <c r="C166">
        <v>166</v>
      </c>
      <c r="D166">
        <v>0</v>
      </c>
      <c r="F166">
        <v>0</v>
      </c>
      <c r="G166">
        <v>1</v>
      </c>
      <c r="H166">
        <v>1002050</v>
      </c>
      <c r="I166">
        <v>0</v>
      </c>
      <c r="J166">
        <v>0</v>
      </c>
    </row>
    <row r="167" spans="1:10" x14ac:dyDescent="0.15">
      <c r="A167" t="s">
        <v>226</v>
      </c>
      <c r="B167" s="2">
        <v>166</v>
      </c>
      <c r="C167">
        <v>167</v>
      </c>
      <c r="D167">
        <v>0</v>
      </c>
      <c r="F167">
        <v>0</v>
      </c>
      <c r="G167">
        <v>1</v>
      </c>
      <c r="H167">
        <v>1002050</v>
      </c>
      <c r="I167">
        <v>0</v>
      </c>
      <c r="J167">
        <v>0</v>
      </c>
    </row>
    <row r="168" spans="1:10" x14ac:dyDescent="0.15">
      <c r="A168" t="s">
        <v>1018</v>
      </c>
      <c r="B168" s="2">
        <v>167</v>
      </c>
      <c r="C168">
        <v>168</v>
      </c>
      <c r="D168">
        <v>0</v>
      </c>
      <c r="F168">
        <v>0</v>
      </c>
      <c r="G168">
        <v>1</v>
      </c>
      <c r="H168">
        <v>1002050</v>
      </c>
      <c r="I168">
        <v>0</v>
      </c>
      <c r="J168">
        <v>0</v>
      </c>
    </row>
    <row r="169" spans="1:10" x14ac:dyDescent="0.15">
      <c r="A169" t="s">
        <v>1709</v>
      </c>
      <c r="B169" s="2">
        <v>168</v>
      </c>
      <c r="C169">
        <v>169</v>
      </c>
      <c r="D169">
        <v>0</v>
      </c>
      <c r="F169">
        <v>0</v>
      </c>
      <c r="G169">
        <v>1</v>
      </c>
      <c r="H169">
        <v>1002050</v>
      </c>
      <c r="I169">
        <v>0</v>
      </c>
      <c r="J169">
        <v>0</v>
      </c>
    </row>
    <row r="170" spans="1:10" x14ac:dyDescent="0.15">
      <c r="A170" t="s">
        <v>1709</v>
      </c>
      <c r="B170" s="2">
        <v>169</v>
      </c>
      <c r="C170">
        <v>170</v>
      </c>
      <c r="D170">
        <v>0</v>
      </c>
      <c r="F170">
        <v>0</v>
      </c>
      <c r="G170">
        <v>1</v>
      </c>
      <c r="H170">
        <v>1002050</v>
      </c>
      <c r="I170">
        <v>0</v>
      </c>
      <c r="J170">
        <v>0</v>
      </c>
    </row>
    <row r="171" spans="1:10" x14ac:dyDescent="0.15">
      <c r="A171" t="s">
        <v>1693</v>
      </c>
      <c r="B171" s="2">
        <v>170</v>
      </c>
      <c r="C171">
        <v>171</v>
      </c>
      <c r="D171">
        <v>0</v>
      </c>
      <c r="F171">
        <v>0</v>
      </c>
      <c r="G171">
        <v>1</v>
      </c>
      <c r="H171">
        <v>1002050</v>
      </c>
      <c r="I171">
        <v>0</v>
      </c>
      <c r="J171">
        <v>0</v>
      </c>
    </row>
    <row r="172" spans="1:10" x14ac:dyDescent="0.15">
      <c r="A172" t="s">
        <v>1497</v>
      </c>
      <c r="B172" s="2">
        <v>171</v>
      </c>
      <c r="C172">
        <v>172</v>
      </c>
      <c r="D172">
        <v>0</v>
      </c>
      <c r="F172">
        <v>0</v>
      </c>
      <c r="G172">
        <v>1</v>
      </c>
      <c r="H172">
        <v>1002050</v>
      </c>
      <c r="I172">
        <v>0</v>
      </c>
      <c r="J172">
        <v>0</v>
      </c>
    </row>
    <row r="173" spans="1:10" x14ac:dyDescent="0.15">
      <c r="A173" t="s">
        <v>1723</v>
      </c>
      <c r="B173" s="2">
        <v>172</v>
      </c>
      <c r="C173">
        <v>173</v>
      </c>
      <c r="D173">
        <v>0</v>
      </c>
      <c r="F173">
        <v>0</v>
      </c>
      <c r="G173">
        <v>1</v>
      </c>
      <c r="H173">
        <v>1002050</v>
      </c>
      <c r="I173">
        <v>0</v>
      </c>
      <c r="J173">
        <v>0</v>
      </c>
    </row>
    <row r="174" spans="1:10" x14ac:dyDescent="0.15">
      <c r="A174" t="s">
        <v>1723</v>
      </c>
      <c r="B174" s="2">
        <v>173</v>
      </c>
      <c r="C174">
        <v>174</v>
      </c>
      <c r="D174">
        <v>0</v>
      </c>
      <c r="F174">
        <v>0</v>
      </c>
      <c r="G174">
        <v>1</v>
      </c>
      <c r="H174">
        <v>1002050</v>
      </c>
      <c r="I174">
        <v>0</v>
      </c>
      <c r="J174">
        <v>0</v>
      </c>
    </row>
    <row r="175" spans="1:10" x14ac:dyDescent="0.15">
      <c r="A175" t="s">
        <v>1723</v>
      </c>
      <c r="B175" s="2">
        <v>174</v>
      </c>
      <c r="C175">
        <v>175</v>
      </c>
      <c r="D175">
        <v>0</v>
      </c>
      <c r="F175">
        <v>0</v>
      </c>
      <c r="G175">
        <v>1</v>
      </c>
      <c r="H175">
        <v>1002050</v>
      </c>
      <c r="I175">
        <v>0</v>
      </c>
      <c r="J175">
        <v>0</v>
      </c>
    </row>
    <row r="176" spans="1:10" x14ac:dyDescent="0.15">
      <c r="A176" t="s">
        <v>1766</v>
      </c>
      <c r="B176" s="2">
        <v>175</v>
      </c>
      <c r="C176">
        <v>176</v>
      </c>
      <c r="D176">
        <v>0</v>
      </c>
      <c r="F176">
        <v>0</v>
      </c>
      <c r="G176">
        <v>1</v>
      </c>
      <c r="H176">
        <v>1002050</v>
      </c>
      <c r="I176">
        <v>0</v>
      </c>
      <c r="J176">
        <v>0</v>
      </c>
    </row>
    <row r="177" spans="1:10" x14ac:dyDescent="0.15">
      <c r="A177" t="s">
        <v>1798</v>
      </c>
      <c r="B177" s="2">
        <v>176</v>
      </c>
      <c r="C177">
        <v>177</v>
      </c>
      <c r="D177">
        <v>0</v>
      </c>
      <c r="F177">
        <v>0</v>
      </c>
      <c r="G177">
        <v>1</v>
      </c>
      <c r="H177">
        <v>1002050</v>
      </c>
      <c r="I177">
        <v>0</v>
      </c>
      <c r="J177">
        <v>0</v>
      </c>
    </row>
    <row r="178" spans="1:10" x14ac:dyDescent="0.15">
      <c r="A178" t="s">
        <v>1709</v>
      </c>
      <c r="B178" s="2">
        <v>177</v>
      </c>
      <c r="C178">
        <v>178</v>
      </c>
      <c r="D178">
        <v>0</v>
      </c>
      <c r="F178">
        <v>0</v>
      </c>
      <c r="G178">
        <v>1</v>
      </c>
      <c r="H178">
        <v>1002050</v>
      </c>
      <c r="I178">
        <v>0</v>
      </c>
      <c r="J178">
        <v>0</v>
      </c>
    </row>
    <row r="179" spans="1:10" x14ac:dyDescent="0.15">
      <c r="A179" t="s">
        <v>1709</v>
      </c>
      <c r="B179" s="2">
        <v>178</v>
      </c>
      <c r="C179">
        <v>179</v>
      </c>
      <c r="D179">
        <v>0</v>
      </c>
      <c r="F179">
        <v>0</v>
      </c>
      <c r="G179">
        <v>1</v>
      </c>
      <c r="H179">
        <v>1002050</v>
      </c>
      <c r="I179">
        <v>0</v>
      </c>
      <c r="J179">
        <v>0</v>
      </c>
    </row>
    <row r="180" spans="1:10" x14ac:dyDescent="0.15">
      <c r="A180" t="s">
        <v>1806</v>
      </c>
      <c r="B180" s="2">
        <v>179</v>
      </c>
      <c r="C180">
        <v>180</v>
      </c>
      <c r="D180">
        <v>0</v>
      </c>
      <c r="F180">
        <v>0</v>
      </c>
      <c r="G180">
        <v>1</v>
      </c>
      <c r="H180">
        <v>1002050</v>
      </c>
      <c r="I180">
        <v>0</v>
      </c>
      <c r="J180">
        <v>0</v>
      </c>
    </row>
    <row r="181" spans="1:10" x14ac:dyDescent="0.15">
      <c r="A181" t="s">
        <v>1077</v>
      </c>
      <c r="B181" s="2">
        <v>180</v>
      </c>
      <c r="C181">
        <v>181</v>
      </c>
      <c r="D181">
        <v>0</v>
      </c>
      <c r="F181">
        <v>0</v>
      </c>
      <c r="G181">
        <v>1</v>
      </c>
      <c r="H181">
        <v>1002050</v>
      </c>
      <c r="I181">
        <v>0</v>
      </c>
      <c r="J181">
        <v>0</v>
      </c>
    </row>
    <row r="182" spans="1:10" x14ac:dyDescent="0.15">
      <c r="A182" t="s">
        <v>288</v>
      </c>
      <c r="B182" s="2">
        <v>181</v>
      </c>
      <c r="C182">
        <v>182</v>
      </c>
      <c r="D182">
        <v>0</v>
      </c>
      <c r="F182">
        <v>0</v>
      </c>
      <c r="G182">
        <v>1</v>
      </c>
      <c r="H182">
        <v>1002050</v>
      </c>
      <c r="I182">
        <v>0</v>
      </c>
      <c r="J182">
        <v>0</v>
      </c>
    </row>
    <row r="183" spans="1:10" x14ac:dyDescent="0.15">
      <c r="A183" t="s">
        <v>449</v>
      </c>
      <c r="B183" s="2">
        <v>182</v>
      </c>
      <c r="C183">
        <v>183</v>
      </c>
      <c r="D183">
        <v>0</v>
      </c>
      <c r="F183">
        <v>0</v>
      </c>
      <c r="G183">
        <v>1</v>
      </c>
      <c r="H183">
        <v>1002050</v>
      </c>
      <c r="I183">
        <v>0</v>
      </c>
      <c r="J183">
        <v>0</v>
      </c>
    </row>
    <row r="184" spans="1:10" x14ac:dyDescent="0.15">
      <c r="A184" t="s">
        <v>582</v>
      </c>
      <c r="B184" s="2">
        <v>183</v>
      </c>
      <c r="C184">
        <v>184</v>
      </c>
      <c r="D184">
        <v>0</v>
      </c>
      <c r="F184">
        <v>0</v>
      </c>
      <c r="G184">
        <v>1</v>
      </c>
      <c r="H184">
        <v>1002050</v>
      </c>
      <c r="I184">
        <v>0</v>
      </c>
      <c r="J184">
        <v>0</v>
      </c>
    </row>
    <row r="185" spans="1:10" x14ac:dyDescent="0.15">
      <c r="A185" t="s">
        <v>599</v>
      </c>
      <c r="B185" s="2">
        <v>184</v>
      </c>
      <c r="C185">
        <v>185</v>
      </c>
      <c r="D185">
        <v>0</v>
      </c>
      <c r="F185">
        <v>0</v>
      </c>
      <c r="G185">
        <v>1</v>
      </c>
      <c r="H185">
        <v>1002050</v>
      </c>
      <c r="I185">
        <v>0</v>
      </c>
      <c r="J185">
        <v>0</v>
      </c>
    </row>
    <row r="186" spans="1:10" x14ac:dyDescent="0.15">
      <c r="A186" t="s">
        <v>1834</v>
      </c>
      <c r="B186" s="2">
        <v>185</v>
      </c>
      <c r="C186">
        <v>186</v>
      </c>
      <c r="D186">
        <v>0</v>
      </c>
      <c r="F186">
        <v>0</v>
      </c>
      <c r="G186">
        <v>1</v>
      </c>
      <c r="H186">
        <v>1002050</v>
      </c>
      <c r="I186">
        <v>0</v>
      </c>
      <c r="J186">
        <v>0</v>
      </c>
    </row>
    <row r="187" spans="1:10" x14ac:dyDescent="0.15">
      <c r="A187" t="s">
        <v>652</v>
      </c>
      <c r="B187" s="2">
        <v>186</v>
      </c>
      <c r="C187">
        <v>187</v>
      </c>
      <c r="D187">
        <v>0</v>
      </c>
      <c r="F187">
        <v>0</v>
      </c>
      <c r="G187">
        <v>1</v>
      </c>
      <c r="H187">
        <v>1002050</v>
      </c>
      <c r="I187">
        <v>0</v>
      </c>
      <c r="J187">
        <v>0</v>
      </c>
    </row>
    <row r="188" spans="1:10" x14ac:dyDescent="0.15">
      <c r="A188" t="s">
        <v>682</v>
      </c>
      <c r="B188" s="2">
        <v>187</v>
      </c>
      <c r="C188">
        <v>188</v>
      </c>
      <c r="D188">
        <v>0</v>
      </c>
      <c r="F188">
        <v>0</v>
      </c>
      <c r="G188">
        <v>1</v>
      </c>
      <c r="H188">
        <v>1002050</v>
      </c>
      <c r="I188">
        <v>0</v>
      </c>
      <c r="J188">
        <v>0</v>
      </c>
    </row>
    <row r="189" spans="1:10" x14ac:dyDescent="0.15">
      <c r="A189" t="s">
        <v>288</v>
      </c>
      <c r="B189" s="2">
        <v>188</v>
      </c>
      <c r="C189">
        <v>189</v>
      </c>
      <c r="D189">
        <v>0</v>
      </c>
      <c r="F189">
        <v>0</v>
      </c>
      <c r="G189">
        <v>1</v>
      </c>
      <c r="H189">
        <v>1002050</v>
      </c>
      <c r="I189">
        <v>0</v>
      </c>
      <c r="J189">
        <v>0</v>
      </c>
    </row>
    <row r="190" spans="1:10" x14ac:dyDescent="0.15">
      <c r="A190" t="s">
        <v>739</v>
      </c>
      <c r="B190" s="2">
        <v>189</v>
      </c>
      <c r="C190">
        <v>190</v>
      </c>
      <c r="D190">
        <v>0</v>
      </c>
      <c r="F190">
        <v>0</v>
      </c>
      <c r="G190">
        <v>1</v>
      </c>
      <c r="H190">
        <v>1002050</v>
      </c>
      <c r="I190">
        <v>0</v>
      </c>
      <c r="J190">
        <v>0</v>
      </c>
    </row>
    <row r="191" spans="1:10" x14ac:dyDescent="0.15">
      <c r="A191" t="s">
        <v>415</v>
      </c>
      <c r="B191" s="2">
        <v>190</v>
      </c>
      <c r="C191">
        <v>191</v>
      </c>
      <c r="D191">
        <v>0</v>
      </c>
      <c r="F191">
        <v>0</v>
      </c>
      <c r="G191">
        <v>1</v>
      </c>
      <c r="H191">
        <v>1002050</v>
      </c>
      <c r="I191">
        <v>0</v>
      </c>
      <c r="J191">
        <v>0</v>
      </c>
    </row>
    <row r="192" spans="1:10" x14ac:dyDescent="0.15">
      <c r="A192" t="s">
        <v>1487</v>
      </c>
      <c r="B192" s="2">
        <v>191</v>
      </c>
      <c r="C192">
        <v>192</v>
      </c>
      <c r="D192">
        <v>0</v>
      </c>
      <c r="F192">
        <v>0</v>
      </c>
      <c r="G192">
        <v>1</v>
      </c>
      <c r="H192">
        <v>1002050</v>
      </c>
      <c r="I192">
        <v>0</v>
      </c>
      <c r="J192">
        <v>0</v>
      </c>
    </row>
    <row r="193" spans="1:10" x14ac:dyDescent="0.15">
      <c r="A193" t="s">
        <v>1213</v>
      </c>
      <c r="B193" s="2">
        <v>192</v>
      </c>
      <c r="C193">
        <v>193</v>
      </c>
      <c r="D193">
        <v>0</v>
      </c>
      <c r="F193">
        <v>0</v>
      </c>
      <c r="G193">
        <v>1</v>
      </c>
      <c r="H193">
        <v>1002050</v>
      </c>
      <c r="I193">
        <v>0</v>
      </c>
      <c r="J193">
        <v>0</v>
      </c>
    </row>
    <row r="194" spans="1:10" x14ac:dyDescent="0.15">
      <c r="A194" t="s">
        <v>2220</v>
      </c>
      <c r="B194" s="2">
        <v>193</v>
      </c>
      <c r="C194">
        <v>194</v>
      </c>
      <c r="D194">
        <v>0</v>
      </c>
      <c r="F194">
        <v>0</v>
      </c>
      <c r="G194">
        <v>1</v>
      </c>
      <c r="H194">
        <v>1002050</v>
      </c>
      <c r="I194">
        <v>0</v>
      </c>
      <c r="J194">
        <v>0</v>
      </c>
    </row>
    <row r="195" spans="1:10" x14ac:dyDescent="0.15">
      <c r="A195" t="s">
        <v>517</v>
      </c>
      <c r="B195" s="2">
        <v>194</v>
      </c>
      <c r="C195">
        <v>195</v>
      </c>
      <c r="D195">
        <v>0</v>
      </c>
      <c r="F195">
        <v>0</v>
      </c>
      <c r="G195">
        <v>1</v>
      </c>
      <c r="H195">
        <v>1002050</v>
      </c>
      <c r="I195">
        <v>0</v>
      </c>
      <c r="J195">
        <v>0</v>
      </c>
    </row>
    <row r="196" spans="1:10" x14ac:dyDescent="0.15">
      <c r="A196" t="s">
        <v>402</v>
      </c>
      <c r="B196" s="2">
        <v>195</v>
      </c>
      <c r="C196">
        <v>196</v>
      </c>
      <c r="D196">
        <v>0</v>
      </c>
      <c r="F196">
        <v>0</v>
      </c>
      <c r="G196">
        <v>1</v>
      </c>
      <c r="H196">
        <v>1002050</v>
      </c>
      <c r="I196">
        <v>0</v>
      </c>
      <c r="J196">
        <v>0</v>
      </c>
    </row>
    <row r="197" spans="1:10" x14ac:dyDescent="0.15">
      <c r="A197" t="s">
        <v>402</v>
      </c>
      <c r="B197" s="2">
        <v>196</v>
      </c>
      <c r="C197">
        <v>197</v>
      </c>
      <c r="D197">
        <v>0</v>
      </c>
      <c r="F197">
        <v>0</v>
      </c>
      <c r="G197">
        <v>1</v>
      </c>
      <c r="H197">
        <v>1002050</v>
      </c>
      <c r="I197">
        <v>0</v>
      </c>
      <c r="J197">
        <v>0</v>
      </c>
    </row>
    <row r="198" spans="1:10" x14ac:dyDescent="0.15">
      <c r="A198" t="s">
        <v>1585</v>
      </c>
      <c r="B198" s="2">
        <v>197</v>
      </c>
      <c r="C198">
        <v>198</v>
      </c>
      <c r="D198">
        <v>0</v>
      </c>
      <c r="F198">
        <v>0</v>
      </c>
      <c r="G198">
        <v>1</v>
      </c>
      <c r="H198">
        <v>1002050</v>
      </c>
      <c r="I198">
        <v>0</v>
      </c>
      <c r="J198">
        <v>0</v>
      </c>
    </row>
    <row r="199" spans="1:10" x14ac:dyDescent="0.15">
      <c r="A199" t="s">
        <v>58</v>
      </c>
      <c r="B199" s="2">
        <v>198</v>
      </c>
      <c r="C199">
        <v>199</v>
      </c>
      <c r="D199">
        <v>0</v>
      </c>
      <c r="F199">
        <v>0</v>
      </c>
      <c r="G199">
        <v>1</v>
      </c>
      <c r="H199">
        <v>1002050</v>
      </c>
      <c r="I199">
        <v>0</v>
      </c>
      <c r="J199">
        <v>0</v>
      </c>
    </row>
    <row r="200" spans="1:10" x14ac:dyDescent="0.15">
      <c r="A200" t="s">
        <v>1590</v>
      </c>
      <c r="B200" s="2">
        <v>199</v>
      </c>
      <c r="C200">
        <v>200</v>
      </c>
      <c r="D200">
        <v>0</v>
      </c>
      <c r="F200">
        <v>0</v>
      </c>
      <c r="G200">
        <v>1</v>
      </c>
      <c r="H200">
        <v>1002050</v>
      </c>
      <c r="I200">
        <v>0</v>
      </c>
      <c r="J200">
        <v>0</v>
      </c>
    </row>
    <row r="201" spans="1:10" x14ac:dyDescent="0.15">
      <c r="A201" t="s">
        <v>1038</v>
      </c>
      <c r="B201" s="2">
        <v>200</v>
      </c>
      <c r="C201">
        <v>201</v>
      </c>
      <c r="D201">
        <v>0</v>
      </c>
      <c r="F201">
        <v>0</v>
      </c>
      <c r="G201">
        <v>1</v>
      </c>
      <c r="H201">
        <v>1002050</v>
      </c>
      <c r="I201">
        <v>0</v>
      </c>
      <c r="J201">
        <v>0</v>
      </c>
    </row>
    <row r="202" spans="1:10" x14ac:dyDescent="0.15">
      <c r="A202" t="s">
        <v>357</v>
      </c>
      <c r="B202" s="2">
        <v>201</v>
      </c>
      <c r="C202">
        <v>202</v>
      </c>
      <c r="D202">
        <v>0</v>
      </c>
      <c r="F202">
        <v>0</v>
      </c>
      <c r="G202">
        <v>1</v>
      </c>
      <c r="H202">
        <v>1002050</v>
      </c>
      <c r="I202">
        <v>0</v>
      </c>
      <c r="J202">
        <v>0</v>
      </c>
    </row>
    <row r="203" spans="1:10" x14ac:dyDescent="0.15">
      <c r="A203" t="s">
        <v>1261</v>
      </c>
      <c r="B203" s="2">
        <v>202</v>
      </c>
      <c r="C203">
        <v>203</v>
      </c>
      <c r="D203">
        <v>0</v>
      </c>
      <c r="F203">
        <v>0</v>
      </c>
      <c r="G203">
        <v>1</v>
      </c>
      <c r="H203">
        <v>1002050</v>
      </c>
      <c r="I203">
        <v>0</v>
      </c>
      <c r="J203">
        <v>0</v>
      </c>
    </row>
    <row r="204" spans="1:10" x14ac:dyDescent="0.15">
      <c r="A204" t="s">
        <v>517</v>
      </c>
      <c r="B204" s="2">
        <v>203</v>
      </c>
      <c r="C204">
        <v>204</v>
      </c>
      <c r="D204">
        <v>0</v>
      </c>
      <c r="F204">
        <v>0</v>
      </c>
      <c r="G204">
        <v>1</v>
      </c>
      <c r="H204">
        <v>1002050</v>
      </c>
      <c r="I204">
        <v>0</v>
      </c>
      <c r="J204">
        <v>0</v>
      </c>
    </row>
    <row r="205" spans="1:10" x14ac:dyDescent="0.15">
      <c r="A205" t="s">
        <v>394</v>
      </c>
      <c r="B205" s="2">
        <v>204</v>
      </c>
      <c r="C205">
        <v>205</v>
      </c>
      <c r="D205">
        <v>0</v>
      </c>
      <c r="F205">
        <v>0</v>
      </c>
      <c r="G205">
        <v>1</v>
      </c>
      <c r="H205">
        <v>1002050</v>
      </c>
      <c r="I205">
        <v>0</v>
      </c>
      <c r="J205">
        <v>0</v>
      </c>
    </row>
    <row r="206" spans="1:10" x14ac:dyDescent="0.15">
      <c r="A206" t="s">
        <v>1219</v>
      </c>
      <c r="B206" s="2">
        <v>205</v>
      </c>
      <c r="C206">
        <v>206</v>
      </c>
      <c r="D206">
        <v>0</v>
      </c>
      <c r="F206">
        <v>0</v>
      </c>
      <c r="G206">
        <v>1</v>
      </c>
      <c r="H206">
        <v>1002050</v>
      </c>
      <c r="I206">
        <v>0</v>
      </c>
      <c r="J206">
        <v>0</v>
      </c>
    </row>
    <row r="207" spans="1:10" x14ac:dyDescent="0.15">
      <c r="A207" t="s">
        <v>1752</v>
      </c>
      <c r="B207" s="2">
        <v>206</v>
      </c>
      <c r="C207">
        <v>207</v>
      </c>
      <c r="D207">
        <v>0</v>
      </c>
      <c r="F207">
        <v>0</v>
      </c>
      <c r="G207">
        <v>1</v>
      </c>
      <c r="H207">
        <v>1002050</v>
      </c>
      <c r="I207">
        <v>0</v>
      </c>
      <c r="J207">
        <v>0</v>
      </c>
    </row>
    <row r="208" spans="1:10" x14ac:dyDescent="0.15">
      <c r="A208" t="s">
        <v>1755</v>
      </c>
      <c r="B208" s="2">
        <v>207</v>
      </c>
      <c r="C208">
        <v>208</v>
      </c>
      <c r="D208">
        <v>0</v>
      </c>
      <c r="F208">
        <v>0</v>
      </c>
      <c r="G208">
        <v>1</v>
      </c>
      <c r="H208">
        <v>1002050</v>
      </c>
      <c r="I208">
        <v>0</v>
      </c>
      <c r="J208">
        <v>0</v>
      </c>
    </row>
    <row r="209" spans="1:10" x14ac:dyDescent="0.15">
      <c r="A209" t="s">
        <v>1820</v>
      </c>
      <c r="B209" s="2">
        <v>208</v>
      </c>
      <c r="C209">
        <v>209</v>
      </c>
      <c r="D209">
        <v>0</v>
      </c>
      <c r="F209">
        <v>0</v>
      </c>
      <c r="G209">
        <v>1</v>
      </c>
      <c r="H209">
        <v>1002050</v>
      </c>
      <c r="I209">
        <v>0</v>
      </c>
      <c r="J209">
        <v>0</v>
      </c>
    </row>
    <row r="210" spans="1:10" x14ac:dyDescent="0.15">
      <c r="A210" t="s">
        <v>1700</v>
      </c>
      <c r="B210" s="2">
        <v>209</v>
      </c>
      <c r="C210">
        <v>210</v>
      </c>
      <c r="D210">
        <v>0</v>
      </c>
      <c r="F210">
        <v>0</v>
      </c>
      <c r="G210">
        <v>1</v>
      </c>
      <c r="H210">
        <v>1002050</v>
      </c>
      <c r="I210">
        <v>0</v>
      </c>
      <c r="J210">
        <v>0</v>
      </c>
    </row>
    <row r="211" spans="1:10" x14ac:dyDescent="0.15">
      <c r="A211" t="s">
        <v>2188</v>
      </c>
      <c r="B211" s="2">
        <v>210</v>
      </c>
      <c r="C211">
        <v>211</v>
      </c>
      <c r="D211">
        <v>0</v>
      </c>
      <c r="F211">
        <v>0</v>
      </c>
      <c r="G211">
        <v>1</v>
      </c>
      <c r="H211">
        <v>1002050</v>
      </c>
      <c r="I211">
        <v>0</v>
      </c>
      <c r="J211">
        <v>0</v>
      </c>
    </row>
    <row r="212" spans="1:10" x14ac:dyDescent="0.15">
      <c r="A212" t="s">
        <v>2255</v>
      </c>
      <c r="B212" s="2">
        <v>211</v>
      </c>
      <c r="C212">
        <v>213</v>
      </c>
      <c r="D212">
        <v>0</v>
      </c>
      <c r="F212">
        <v>0</v>
      </c>
      <c r="G212">
        <v>1</v>
      </c>
      <c r="H212">
        <v>1002050</v>
      </c>
      <c r="I212">
        <v>0</v>
      </c>
      <c r="J212">
        <v>0</v>
      </c>
    </row>
    <row r="213" spans="1:10" x14ac:dyDescent="0.15">
      <c r="A213" t="s">
        <v>2272</v>
      </c>
      <c r="B213" s="2">
        <v>212</v>
      </c>
      <c r="C213">
        <v>214</v>
      </c>
      <c r="D213">
        <v>0</v>
      </c>
      <c r="F213">
        <v>0</v>
      </c>
      <c r="G213">
        <v>1</v>
      </c>
      <c r="H213">
        <v>1002050</v>
      </c>
      <c r="I213">
        <v>0</v>
      </c>
      <c r="J213">
        <v>0</v>
      </c>
    </row>
    <row r="214" spans="1:10" x14ac:dyDescent="0.15">
      <c r="A214" t="s">
        <v>2203</v>
      </c>
      <c r="B214" s="2">
        <v>213</v>
      </c>
      <c r="C214">
        <v>215</v>
      </c>
      <c r="D214">
        <v>0</v>
      </c>
      <c r="F214">
        <v>0</v>
      </c>
      <c r="G214">
        <v>1</v>
      </c>
      <c r="H214">
        <v>1002050</v>
      </c>
      <c r="I214">
        <v>0</v>
      </c>
      <c r="J214">
        <v>0</v>
      </c>
    </row>
    <row r="215" spans="1:10" x14ac:dyDescent="0.15">
      <c r="A215" t="s">
        <v>2259</v>
      </c>
      <c r="B215" s="2">
        <v>214</v>
      </c>
      <c r="C215">
        <v>217</v>
      </c>
      <c r="D215">
        <v>0</v>
      </c>
      <c r="F215">
        <v>0</v>
      </c>
      <c r="G215">
        <v>1</v>
      </c>
      <c r="H215">
        <v>1002050</v>
      </c>
      <c r="I215">
        <v>0</v>
      </c>
      <c r="J215">
        <v>0</v>
      </c>
    </row>
    <row r="216" spans="1:10" x14ac:dyDescent="0.15">
      <c r="A216" t="s">
        <v>1565</v>
      </c>
      <c r="B216" s="2">
        <v>215</v>
      </c>
      <c r="C216">
        <v>216</v>
      </c>
      <c r="D216">
        <v>0</v>
      </c>
      <c r="F216">
        <v>0</v>
      </c>
      <c r="G216">
        <v>1</v>
      </c>
      <c r="H216">
        <v>1002050</v>
      </c>
      <c r="I216">
        <v>0</v>
      </c>
      <c r="J216">
        <v>0</v>
      </c>
    </row>
    <row r="217" spans="1:10" x14ac:dyDescent="0.15">
      <c r="A217" t="s">
        <v>2228</v>
      </c>
      <c r="B217" s="2">
        <v>216</v>
      </c>
      <c r="C217">
        <v>218</v>
      </c>
      <c r="D217">
        <v>0</v>
      </c>
      <c r="F217">
        <v>0</v>
      </c>
      <c r="G217">
        <v>1</v>
      </c>
      <c r="H217">
        <v>1002050</v>
      </c>
      <c r="I217">
        <v>0</v>
      </c>
      <c r="J217">
        <v>0</v>
      </c>
    </row>
    <row r="218" spans="1:10" x14ac:dyDescent="0.15">
      <c r="A218" t="s">
        <v>2116</v>
      </c>
      <c r="B218" s="2">
        <v>217</v>
      </c>
      <c r="C218">
        <v>220</v>
      </c>
      <c r="D218">
        <v>0</v>
      </c>
      <c r="F218">
        <v>0</v>
      </c>
      <c r="G218">
        <v>1</v>
      </c>
      <c r="H218">
        <v>1002050</v>
      </c>
      <c r="I218">
        <v>0</v>
      </c>
      <c r="J218">
        <v>0</v>
      </c>
    </row>
    <row r="219" spans="1:10" x14ac:dyDescent="0.15">
      <c r="A219" t="s">
        <v>2224</v>
      </c>
      <c r="B219" s="2">
        <v>218</v>
      </c>
      <c r="C219">
        <v>238</v>
      </c>
      <c r="D219">
        <v>0</v>
      </c>
      <c r="F219">
        <v>0</v>
      </c>
      <c r="G219">
        <v>1</v>
      </c>
      <c r="H219">
        <v>1002050</v>
      </c>
      <c r="I219">
        <v>0</v>
      </c>
      <c r="J219">
        <v>0</v>
      </c>
    </row>
    <row r="220" spans="1:10" x14ac:dyDescent="0.15">
      <c r="A220" t="s">
        <v>2115</v>
      </c>
      <c r="B220" s="2">
        <v>219</v>
      </c>
      <c r="C220">
        <v>221</v>
      </c>
      <c r="D220">
        <v>0</v>
      </c>
      <c r="F220">
        <v>0</v>
      </c>
      <c r="G220">
        <v>1</v>
      </c>
      <c r="H220">
        <v>1002050</v>
      </c>
      <c r="I220">
        <v>0</v>
      </c>
      <c r="J220">
        <v>0</v>
      </c>
    </row>
    <row r="221" spans="1:10" x14ac:dyDescent="0.15">
      <c r="A221" t="s">
        <v>2116</v>
      </c>
      <c r="B221" s="2">
        <v>220</v>
      </c>
      <c r="C221">
        <v>222</v>
      </c>
      <c r="D221">
        <v>0</v>
      </c>
      <c r="F221">
        <v>0</v>
      </c>
      <c r="G221">
        <v>1</v>
      </c>
      <c r="H221">
        <v>1002050</v>
      </c>
      <c r="I221">
        <v>0</v>
      </c>
      <c r="J221">
        <v>0</v>
      </c>
    </row>
    <row r="222" spans="1:10" x14ac:dyDescent="0.15">
      <c r="A222" t="s">
        <v>2268</v>
      </c>
      <c r="B222" s="2">
        <v>221</v>
      </c>
      <c r="C222">
        <v>224</v>
      </c>
      <c r="D222">
        <v>0</v>
      </c>
      <c r="F222">
        <v>0</v>
      </c>
      <c r="G222">
        <v>1</v>
      </c>
      <c r="H222">
        <v>1002050</v>
      </c>
      <c r="I222">
        <v>0</v>
      </c>
      <c r="J222">
        <v>0</v>
      </c>
    </row>
    <row r="223" spans="1:10" x14ac:dyDescent="0.15">
      <c r="A223" t="s">
        <v>2137</v>
      </c>
      <c r="B223" s="2">
        <v>222</v>
      </c>
      <c r="C223">
        <v>223</v>
      </c>
      <c r="D223">
        <v>0</v>
      </c>
      <c r="F223">
        <v>0</v>
      </c>
      <c r="G223">
        <v>1</v>
      </c>
      <c r="H223">
        <v>1002050</v>
      </c>
      <c r="I223">
        <v>0</v>
      </c>
      <c r="J223">
        <v>0</v>
      </c>
    </row>
    <row r="224" spans="1:10" x14ac:dyDescent="0.15">
      <c r="A224" t="s">
        <v>2268</v>
      </c>
      <c r="B224" s="2">
        <v>223</v>
      </c>
      <c r="C224">
        <v>228</v>
      </c>
      <c r="D224">
        <v>0</v>
      </c>
      <c r="F224">
        <v>0</v>
      </c>
      <c r="G224">
        <v>1</v>
      </c>
      <c r="H224">
        <v>1002050</v>
      </c>
      <c r="I224">
        <v>0</v>
      </c>
      <c r="J224">
        <v>0</v>
      </c>
    </row>
    <row r="225" spans="1:10" x14ac:dyDescent="0.15">
      <c r="A225" t="s">
        <v>2298</v>
      </c>
      <c r="B225" s="2">
        <v>224</v>
      </c>
      <c r="C225">
        <v>225</v>
      </c>
      <c r="D225">
        <v>0</v>
      </c>
      <c r="F225">
        <v>0</v>
      </c>
      <c r="G225">
        <v>1</v>
      </c>
      <c r="H225">
        <v>1002050</v>
      </c>
      <c r="I225">
        <v>0</v>
      </c>
      <c r="J225">
        <v>0</v>
      </c>
    </row>
    <row r="226" spans="1:10" x14ac:dyDescent="0.15">
      <c r="A226" t="s">
        <v>2207</v>
      </c>
      <c r="B226" s="2">
        <v>225</v>
      </c>
      <c r="C226">
        <v>226</v>
      </c>
      <c r="D226">
        <v>0</v>
      </c>
      <c r="F226">
        <v>0</v>
      </c>
      <c r="G226">
        <v>1</v>
      </c>
      <c r="H226">
        <v>1002050</v>
      </c>
      <c r="I226">
        <v>0</v>
      </c>
      <c r="J226">
        <v>0</v>
      </c>
    </row>
    <row r="227" spans="1:10" x14ac:dyDescent="0.15">
      <c r="A227" t="s">
        <v>2256</v>
      </c>
      <c r="B227" s="2">
        <v>226</v>
      </c>
      <c r="C227">
        <v>227</v>
      </c>
      <c r="D227">
        <v>0</v>
      </c>
      <c r="F227">
        <v>0</v>
      </c>
      <c r="G227">
        <v>1</v>
      </c>
      <c r="H227">
        <v>1002050</v>
      </c>
      <c r="I227">
        <v>0</v>
      </c>
      <c r="J227">
        <v>0</v>
      </c>
    </row>
    <row r="228" spans="1:10" x14ac:dyDescent="0.15">
      <c r="A228" t="s">
        <v>2270</v>
      </c>
      <c r="B228" s="2">
        <v>227</v>
      </c>
      <c r="C228">
        <v>229</v>
      </c>
      <c r="D228">
        <v>0</v>
      </c>
      <c r="F228">
        <v>0</v>
      </c>
      <c r="G228">
        <v>1</v>
      </c>
      <c r="H228">
        <v>1002050</v>
      </c>
      <c r="I228">
        <v>0</v>
      </c>
      <c r="J228">
        <v>0</v>
      </c>
    </row>
    <row r="229" spans="1:10" x14ac:dyDescent="0.15">
      <c r="A229" t="s">
        <v>2269</v>
      </c>
      <c r="B229" s="2">
        <v>228</v>
      </c>
      <c r="C229">
        <v>230</v>
      </c>
      <c r="D229">
        <v>0</v>
      </c>
      <c r="F229">
        <v>0</v>
      </c>
      <c r="G229">
        <v>1</v>
      </c>
      <c r="H229">
        <v>1002050</v>
      </c>
      <c r="I229">
        <v>0</v>
      </c>
      <c r="J229">
        <v>0</v>
      </c>
    </row>
    <row r="230" spans="1:10" x14ac:dyDescent="0.15">
      <c r="A230" t="s">
        <v>2271</v>
      </c>
      <c r="B230" s="2">
        <v>229</v>
      </c>
      <c r="C230">
        <v>231</v>
      </c>
      <c r="D230">
        <v>0</v>
      </c>
      <c r="F230">
        <v>0</v>
      </c>
      <c r="G230">
        <v>1</v>
      </c>
      <c r="H230">
        <v>1002050</v>
      </c>
      <c r="I230">
        <v>0</v>
      </c>
      <c r="J230">
        <v>0</v>
      </c>
    </row>
    <row r="231" spans="1:10" x14ac:dyDescent="0.15">
      <c r="A231" t="s">
        <v>2203</v>
      </c>
      <c r="B231" s="2">
        <v>230</v>
      </c>
      <c r="C231">
        <v>232</v>
      </c>
      <c r="D231">
        <v>0</v>
      </c>
      <c r="F231">
        <v>0</v>
      </c>
      <c r="G231">
        <v>1</v>
      </c>
      <c r="H231">
        <v>1002050</v>
      </c>
      <c r="I231">
        <v>0</v>
      </c>
      <c r="J231">
        <v>0</v>
      </c>
    </row>
    <row r="232" spans="1:10" x14ac:dyDescent="0.15">
      <c r="A232" t="s">
        <v>2134</v>
      </c>
      <c r="B232" s="2">
        <v>231</v>
      </c>
      <c r="C232">
        <v>233</v>
      </c>
      <c r="D232">
        <v>0</v>
      </c>
      <c r="F232">
        <v>0</v>
      </c>
      <c r="G232">
        <v>1</v>
      </c>
      <c r="H232">
        <v>1002050</v>
      </c>
      <c r="I232">
        <v>0</v>
      </c>
      <c r="J232">
        <v>0</v>
      </c>
    </row>
    <row r="233" spans="1:10" x14ac:dyDescent="0.15">
      <c r="A233" t="s">
        <v>2111</v>
      </c>
      <c r="B233" s="2">
        <v>232</v>
      </c>
      <c r="C233">
        <v>247</v>
      </c>
      <c r="D233">
        <v>0</v>
      </c>
      <c r="F233">
        <v>0</v>
      </c>
      <c r="G233">
        <v>1</v>
      </c>
      <c r="H233">
        <v>1002050</v>
      </c>
      <c r="I233">
        <v>0</v>
      </c>
      <c r="J233">
        <v>0</v>
      </c>
    </row>
    <row r="234" spans="1:10" x14ac:dyDescent="0.15">
      <c r="A234" t="s">
        <v>2116</v>
      </c>
      <c r="B234" s="2">
        <v>233</v>
      </c>
      <c r="C234">
        <v>234</v>
      </c>
      <c r="D234">
        <v>0</v>
      </c>
      <c r="F234">
        <v>0</v>
      </c>
      <c r="G234">
        <v>1</v>
      </c>
      <c r="H234">
        <v>1002050</v>
      </c>
      <c r="I234">
        <v>0</v>
      </c>
      <c r="J234">
        <v>0</v>
      </c>
    </row>
    <row r="235" spans="1:10" x14ac:dyDescent="0.15">
      <c r="A235" t="s">
        <v>2133</v>
      </c>
      <c r="B235" s="2">
        <v>234</v>
      </c>
      <c r="C235">
        <v>235</v>
      </c>
      <c r="D235">
        <v>0</v>
      </c>
      <c r="F235">
        <v>0</v>
      </c>
      <c r="G235">
        <v>1</v>
      </c>
      <c r="H235">
        <v>1002050</v>
      </c>
      <c r="I235">
        <v>0</v>
      </c>
      <c r="J235">
        <v>0</v>
      </c>
    </row>
    <row r="236" spans="1:10" x14ac:dyDescent="0.15">
      <c r="A236" t="s">
        <v>2232</v>
      </c>
      <c r="B236" s="2">
        <v>235</v>
      </c>
      <c r="C236">
        <v>236</v>
      </c>
      <c r="D236">
        <v>0</v>
      </c>
      <c r="F236">
        <v>0</v>
      </c>
      <c r="G236">
        <v>1</v>
      </c>
      <c r="H236">
        <v>1002050</v>
      </c>
      <c r="I236">
        <v>0</v>
      </c>
      <c r="J236">
        <v>0</v>
      </c>
    </row>
    <row r="237" spans="1:10" x14ac:dyDescent="0.15">
      <c r="A237" t="s">
        <v>2250</v>
      </c>
      <c r="B237" s="2">
        <v>236</v>
      </c>
      <c r="C237">
        <v>237</v>
      </c>
      <c r="D237">
        <v>0</v>
      </c>
      <c r="F237">
        <v>0</v>
      </c>
      <c r="G237">
        <v>1</v>
      </c>
      <c r="H237">
        <v>1002050</v>
      </c>
      <c r="I237">
        <v>0</v>
      </c>
      <c r="J237">
        <v>0</v>
      </c>
    </row>
    <row r="238" spans="1:10" x14ac:dyDescent="0.15">
      <c r="A238" t="s">
        <v>2250</v>
      </c>
      <c r="B238" s="2">
        <v>237</v>
      </c>
      <c r="C238">
        <v>219</v>
      </c>
      <c r="D238">
        <v>0</v>
      </c>
      <c r="F238">
        <v>0</v>
      </c>
      <c r="G238">
        <v>1</v>
      </c>
      <c r="H238">
        <v>1002050</v>
      </c>
      <c r="I238">
        <v>0</v>
      </c>
      <c r="J238">
        <v>0</v>
      </c>
    </row>
    <row r="239" spans="1:10" x14ac:dyDescent="0.15">
      <c r="A239" t="s">
        <v>2244</v>
      </c>
      <c r="B239" s="2">
        <v>238</v>
      </c>
      <c r="C239">
        <v>261</v>
      </c>
      <c r="D239">
        <v>0</v>
      </c>
      <c r="F239">
        <v>0</v>
      </c>
      <c r="G239">
        <v>1</v>
      </c>
      <c r="H239">
        <v>1002050</v>
      </c>
      <c r="I239">
        <v>0</v>
      </c>
      <c r="J239">
        <v>0</v>
      </c>
    </row>
    <row r="240" spans="1:10" x14ac:dyDescent="0.15">
      <c r="A240" t="s">
        <v>2228</v>
      </c>
      <c r="B240" s="2">
        <v>239</v>
      </c>
      <c r="C240">
        <v>240</v>
      </c>
      <c r="D240">
        <v>0</v>
      </c>
      <c r="F240">
        <v>0</v>
      </c>
      <c r="G240">
        <v>1</v>
      </c>
      <c r="H240">
        <v>1002050</v>
      </c>
      <c r="I240">
        <v>0</v>
      </c>
      <c r="J240">
        <v>0</v>
      </c>
    </row>
    <row r="241" spans="1:10" x14ac:dyDescent="0.15">
      <c r="A241" t="s">
        <v>2228</v>
      </c>
      <c r="B241" s="2">
        <v>240</v>
      </c>
      <c r="C241">
        <v>241</v>
      </c>
      <c r="D241">
        <v>0</v>
      </c>
      <c r="F241">
        <v>0</v>
      </c>
      <c r="G241">
        <v>1</v>
      </c>
      <c r="H241">
        <v>1002050</v>
      </c>
      <c r="I241">
        <v>0</v>
      </c>
      <c r="J241">
        <v>0</v>
      </c>
    </row>
    <row r="242" spans="1:10" x14ac:dyDescent="0.15">
      <c r="A242" t="s">
        <v>2217</v>
      </c>
      <c r="B242" s="2">
        <v>241</v>
      </c>
      <c r="C242">
        <v>242</v>
      </c>
      <c r="D242">
        <v>0</v>
      </c>
      <c r="F242">
        <v>0</v>
      </c>
      <c r="G242">
        <v>1</v>
      </c>
      <c r="H242">
        <v>1002050</v>
      </c>
      <c r="I242">
        <v>0</v>
      </c>
      <c r="J242">
        <v>0</v>
      </c>
    </row>
    <row r="243" spans="1:10" x14ac:dyDescent="0.15">
      <c r="A243" t="s">
        <v>2297</v>
      </c>
      <c r="B243" s="2">
        <v>242</v>
      </c>
      <c r="C243">
        <v>243</v>
      </c>
      <c r="D243">
        <v>0</v>
      </c>
      <c r="F243">
        <v>0</v>
      </c>
      <c r="G243">
        <v>1</v>
      </c>
      <c r="H243">
        <v>1002050</v>
      </c>
      <c r="I243">
        <v>0</v>
      </c>
      <c r="J243">
        <v>0</v>
      </c>
    </row>
    <row r="244" spans="1:10" x14ac:dyDescent="0.15">
      <c r="A244" t="s">
        <v>2217</v>
      </c>
      <c r="B244" s="2">
        <v>243</v>
      </c>
      <c r="C244">
        <v>244</v>
      </c>
      <c r="D244">
        <v>0</v>
      </c>
      <c r="F244">
        <v>0</v>
      </c>
      <c r="G244">
        <v>1</v>
      </c>
      <c r="H244">
        <v>1002050</v>
      </c>
      <c r="I244">
        <v>0</v>
      </c>
      <c r="J244">
        <v>0</v>
      </c>
    </row>
    <row r="245" spans="1:10" x14ac:dyDescent="0.15">
      <c r="A245" t="s">
        <v>2227</v>
      </c>
      <c r="B245" s="2">
        <v>244</v>
      </c>
      <c r="C245">
        <v>265</v>
      </c>
      <c r="D245">
        <v>0</v>
      </c>
      <c r="F245">
        <v>0</v>
      </c>
      <c r="G245">
        <v>1</v>
      </c>
      <c r="H245">
        <v>1002050</v>
      </c>
      <c r="I245">
        <v>0</v>
      </c>
      <c r="J245">
        <v>0</v>
      </c>
    </row>
    <row r="246" spans="1:10" x14ac:dyDescent="0.15">
      <c r="A246" t="s">
        <v>2217</v>
      </c>
      <c r="B246" s="2">
        <v>245</v>
      </c>
      <c r="C246">
        <v>245</v>
      </c>
      <c r="D246">
        <v>0</v>
      </c>
      <c r="F246">
        <v>0</v>
      </c>
      <c r="G246">
        <v>1</v>
      </c>
      <c r="H246">
        <v>1002050</v>
      </c>
      <c r="I246">
        <v>0</v>
      </c>
      <c r="J246">
        <v>0</v>
      </c>
    </row>
    <row r="247" spans="1:10" x14ac:dyDescent="0.15">
      <c r="A247" t="s">
        <v>2217</v>
      </c>
      <c r="B247" s="2">
        <v>246</v>
      </c>
      <c r="C247">
        <v>246</v>
      </c>
      <c r="D247">
        <v>0</v>
      </c>
      <c r="F247">
        <v>0</v>
      </c>
      <c r="G247">
        <v>1</v>
      </c>
      <c r="H247">
        <v>1002050</v>
      </c>
      <c r="I247">
        <v>0</v>
      </c>
      <c r="J247">
        <v>0</v>
      </c>
    </row>
    <row r="248" spans="1:10" x14ac:dyDescent="0.15">
      <c r="A248" t="s">
        <v>2217</v>
      </c>
      <c r="B248" s="2">
        <v>247</v>
      </c>
      <c r="C248">
        <v>248</v>
      </c>
      <c r="D248">
        <v>0</v>
      </c>
      <c r="F248">
        <v>0</v>
      </c>
      <c r="G248">
        <v>1</v>
      </c>
      <c r="H248">
        <v>1002050</v>
      </c>
      <c r="I248">
        <v>0</v>
      </c>
      <c r="J248">
        <v>0</v>
      </c>
    </row>
    <row r="249" spans="1:10" x14ac:dyDescent="0.15">
      <c r="A249" t="s">
        <v>2250</v>
      </c>
      <c r="B249" s="2">
        <v>248</v>
      </c>
      <c r="C249">
        <v>249</v>
      </c>
      <c r="D249">
        <v>0</v>
      </c>
      <c r="F249">
        <v>0</v>
      </c>
      <c r="G249">
        <v>1</v>
      </c>
      <c r="H249">
        <v>1002050</v>
      </c>
      <c r="I249">
        <v>0</v>
      </c>
      <c r="J249">
        <v>0</v>
      </c>
    </row>
    <row r="250" spans="1:10" x14ac:dyDescent="0.15">
      <c r="A250" t="s">
        <v>2217</v>
      </c>
      <c r="B250" s="2">
        <v>249</v>
      </c>
      <c r="C250">
        <v>250</v>
      </c>
      <c r="D250">
        <v>0</v>
      </c>
      <c r="F250">
        <v>0</v>
      </c>
      <c r="G250">
        <v>1</v>
      </c>
      <c r="H250">
        <v>1002050</v>
      </c>
      <c r="I250">
        <v>0</v>
      </c>
      <c r="J250">
        <v>0</v>
      </c>
    </row>
    <row r="251" spans="1:10" x14ac:dyDescent="0.15">
      <c r="A251" t="s">
        <v>2116</v>
      </c>
      <c r="B251" s="2">
        <v>250</v>
      </c>
      <c r="C251">
        <v>251</v>
      </c>
      <c r="D251">
        <v>0</v>
      </c>
      <c r="F251">
        <v>0</v>
      </c>
      <c r="G251">
        <v>1</v>
      </c>
      <c r="H251">
        <v>1002050</v>
      </c>
      <c r="I251">
        <v>0</v>
      </c>
      <c r="J251">
        <v>0</v>
      </c>
    </row>
    <row r="252" spans="1:10" x14ac:dyDescent="0.15">
      <c r="A252" t="s">
        <v>2251</v>
      </c>
      <c r="B252" s="2">
        <v>251</v>
      </c>
      <c r="C252">
        <v>252</v>
      </c>
      <c r="D252">
        <v>0</v>
      </c>
      <c r="F252">
        <v>0</v>
      </c>
      <c r="G252">
        <v>1</v>
      </c>
      <c r="H252">
        <v>1002050</v>
      </c>
      <c r="I252">
        <v>0</v>
      </c>
      <c r="J252">
        <v>0</v>
      </c>
    </row>
    <row r="253" spans="1:10" x14ac:dyDescent="0.15">
      <c r="A253" t="s">
        <v>2248</v>
      </c>
      <c r="B253" s="2">
        <v>252</v>
      </c>
      <c r="C253">
        <v>253</v>
      </c>
      <c r="D253">
        <v>0</v>
      </c>
      <c r="F253">
        <v>0</v>
      </c>
      <c r="G253">
        <v>1</v>
      </c>
      <c r="H253">
        <v>1002050</v>
      </c>
      <c r="I253">
        <v>0</v>
      </c>
      <c r="J253">
        <v>0</v>
      </c>
    </row>
    <row r="254" spans="1:10" x14ac:dyDescent="0.15">
      <c r="A254" t="s">
        <v>2217</v>
      </c>
      <c r="B254" s="2">
        <v>253</v>
      </c>
      <c r="C254">
        <v>254</v>
      </c>
      <c r="D254">
        <v>0</v>
      </c>
      <c r="F254">
        <v>0</v>
      </c>
      <c r="G254">
        <v>1</v>
      </c>
      <c r="H254">
        <v>1002050</v>
      </c>
      <c r="I254">
        <v>0</v>
      </c>
      <c r="J254">
        <v>0</v>
      </c>
    </row>
    <row r="255" spans="1:10" x14ac:dyDescent="0.15">
      <c r="A255" t="s">
        <v>2253</v>
      </c>
      <c r="B255" s="2">
        <v>254</v>
      </c>
      <c r="C255">
        <v>255</v>
      </c>
      <c r="D255">
        <v>0</v>
      </c>
      <c r="F255">
        <v>0</v>
      </c>
      <c r="G255">
        <v>1</v>
      </c>
      <c r="H255">
        <v>1002050</v>
      </c>
      <c r="I255">
        <v>0</v>
      </c>
      <c r="J255">
        <v>0</v>
      </c>
    </row>
    <row r="256" spans="1:10" x14ac:dyDescent="0.15">
      <c r="A256" t="s">
        <v>2250</v>
      </c>
      <c r="B256" s="2">
        <v>255</v>
      </c>
      <c r="C256">
        <v>256</v>
      </c>
      <c r="D256">
        <v>0</v>
      </c>
      <c r="F256">
        <v>0</v>
      </c>
      <c r="G256">
        <v>1</v>
      </c>
      <c r="H256">
        <v>1002050</v>
      </c>
      <c r="I256">
        <v>0</v>
      </c>
      <c r="J256">
        <v>0</v>
      </c>
    </row>
    <row r="257" spans="1:10" x14ac:dyDescent="0.15">
      <c r="A257" t="s">
        <v>2217</v>
      </c>
      <c r="B257" s="2">
        <v>256</v>
      </c>
      <c r="C257">
        <v>257</v>
      </c>
      <c r="D257">
        <v>0</v>
      </c>
      <c r="F257">
        <v>0</v>
      </c>
      <c r="G257">
        <v>1</v>
      </c>
      <c r="H257">
        <v>1002050</v>
      </c>
      <c r="I257">
        <v>0</v>
      </c>
      <c r="J257">
        <v>0</v>
      </c>
    </row>
    <row r="258" spans="1:10" x14ac:dyDescent="0.15">
      <c r="A258" t="s">
        <v>2247</v>
      </c>
      <c r="B258" s="2">
        <v>257</v>
      </c>
      <c r="C258">
        <v>258</v>
      </c>
      <c r="D258">
        <v>0</v>
      </c>
      <c r="F258">
        <v>0</v>
      </c>
      <c r="G258">
        <v>1</v>
      </c>
      <c r="H258">
        <v>1002050</v>
      </c>
      <c r="I258">
        <v>0</v>
      </c>
      <c r="J258">
        <v>0</v>
      </c>
    </row>
    <row r="259" spans="1:10" x14ac:dyDescent="0.15">
      <c r="A259" t="s">
        <v>2217</v>
      </c>
      <c r="B259" s="2">
        <v>258</v>
      </c>
      <c r="C259">
        <v>259</v>
      </c>
      <c r="D259">
        <v>0</v>
      </c>
      <c r="F259">
        <v>0</v>
      </c>
      <c r="G259">
        <v>1</v>
      </c>
      <c r="H259">
        <v>1002050</v>
      </c>
      <c r="I259">
        <v>0</v>
      </c>
      <c r="J259">
        <v>0</v>
      </c>
    </row>
    <row r="260" spans="1:10" x14ac:dyDescent="0.15">
      <c r="A260" t="s">
        <v>2217</v>
      </c>
      <c r="B260" s="2">
        <v>259</v>
      </c>
      <c r="C260">
        <v>260</v>
      </c>
      <c r="D260">
        <v>0</v>
      </c>
      <c r="F260">
        <v>0</v>
      </c>
      <c r="G260">
        <v>1</v>
      </c>
      <c r="H260">
        <v>1002050</v>
      </c>
      <c r="I260">
        <v>0</v>
      </c>
      <c r="J260">
        <v>0</v>
      </c>
    </row>
    <row r="261" spans="1:10" x14ac:dyDescent="0.15">
      <c r="A261" t="s">
        <v>2249</v>
      </c>
      <c r="B261" s="2">
        <v>260</v>
      </c>
      <c r="C261">
        <v>262</v>
      </c>
      <c r="D261">
        <v>0</v>
      </c>
      <c r="F261">
        <v>0</v>
      </c>
      <c r="G261">
        <v>1</v>
      </c>
      <c r="H261">
        <v>1002050</v>
      </c>
      <c r="I261">
        <v>0</v>
      </c>
      <c r="J261">
        <v>0</v>
      </c>
    </row>
    <row r="262" spans="1:10" x14ac:dyDescent="0.15">
      <c r="A262" t="s">
        <v>2250</v>
      </c>
      <c r="B262" s="2">
        <v>261</v>
      </c>
      <c r="C262">
        <v>263</v>
      </c>
      <c r="D262">
        <v>0</v>
      </c>
      <c r="F262">
        <v>0</v>
      </c>
      <c r="G262">
        <v>1</v>
      </c>
      <c r="H262">
        <v>1002050</v>
      </c>
      <c r="I262">
        <v>0</v>
      </c>
      <c r="J262">
        <v>0</v>
      </c>
    </row>
    <row r="263" spans="1:10" x14ac:dyDescent="0.15">
      <c r="A263" t="s">
        <v>2090</v>
      </c>
      <c r="B263" s="2">
        <v>262</v>
      </c>
      <c r="C263">
        <v>150</v>
      </c>
      <c r="D263">
        <v>0</v>
      </c>
      <c r="F263">
        <v>0</v>
      </c>
      <c r="G263">
        <v>1</v>
      </c>
      <c r="H263">
        <v>1002050</v>
      </c>
      <c r="I263">
        <v>0</v>
      </c>
      <c r="J263">
        <v>0</v>
      </c>
    </row>
    <row r="264" spans="1:10" x14ac:dyDescent="0.15">
      <c r="A264" t="s">
        <v>713</v>
      </c>
      <c r="B264" s="2">
        <v>263</v>
      </c>
      <c r="C264">
        <v>264</v>
      </c>
      <c r="D264">
        <v>0</v>
      </c>
      <c r="F264">
        <v>0</v>
      </c>
      <c r="G264">
        <v>1</v>
      </c>
      <c r="H264">
        <v>1002050</v>
      </c>
      <c r="I264">
        <v>0</v>
      </c>
      <c r="J264">
        <v>0</v>
      </c>
    </row>
    <row r="265" spans="1:10" x14ac:dyDescent="0.15">
      <c r="A265" t="s">
        <v>2221</v>
      </c>
      <c r="B265" s="2">
        <v>264</v>
      </c>
      <c r="C265">
        <v>266</v>
      </c>
      <c r="D265">
        <v>0</v>
      </c>
      <c r="F265">
        <v>0</v>
      </c>
      <c r="G265">
        <v>1</v>
      </c>
      <c r="H265">
        <v>1002050</v>
      </c>
      <c r="I265">
        <v>0</v>
      </c>
      <c r="J265">
        <v>0</v>
      </c>
    </row>
    <row r="266" spans="1:10" x14ac:dyDescent="0.15">
      <c r="A266" t="s">
        <v>2221</v>
      </c>
      <c r="B266" s="2">
        <v>265</v>
      </c>
      <c r="C266">
        <v>267</v>
      </c>
      <c r="D266">
        <v>0</v>
      </c>
      <c r="F266">
        <v>0</v>
      </c>
      <c r="G266">
        <v>1</v>
      </c>
      <c r="H266">
        <v>1002050</v>
      </c>
      <c r="I266">
        <v>0</v>
      </c>
      <c r="J266">
        <v>0</v>
      </c>
    </row>
    <row r="267" spans="1:10" x14ac:dyDescent="0.15">
      <c r="A267" t="s">
        <v>2116</v>
      </c>
      <c r="B267" s="2">
        <v>266</v>
      </c>
      <c r="C267">
        <v>268</v>
      </c>
      <c r="D267">
        <v>0</v>
      </c>
      <c r="F267">
        <v>0</v>
      </c>
      <c r="G267">
        <v>1</v>
      </c>
      <c r="H267">
        <v>1002050</v>
      </c>
      <c r="I267">
        <v>0</v>
      </c>
      <c r="J267">
        <v>0</v>
      </c>
    </row>
    <row r="268" spans="1:10" x14ac:dyDescent="0.15">
      <c r="A268" t="s">
        <v>2186</v>
      </c>
      <c r="B268" s="2">
        <v>267</v>
      </c>
      <c r="C268">
        <v>269</v>
      </c>
      <c r="D268">
        <v>0</v>
      </c>
      <c r="F268">
        <v>0</v>
      </c>
      <c r="G268">
        <v>1</v>
      </c>
      <c r="H268">
        <v>1002050</v>
      </c>
      <c r="I268">
        <v>0</v>
      </c>
      <c r="J268">
        <v>0</v>
      </c>
    </row>
    <row r="269" spans="1:10" x14ac:dyDescent="0.15">
      <c r="A269" t="s">
        <v>2143</v>
      </c>
      <c r="B269" s="2">
        <v>268</v>
      </c>
      <c r="C269">
        <v>270</v>
      </c>
      <c r="D269">
        <v>0</v>
      </c>
      <c r="F269">
        <v>0</v>
      </c>
      <c r="G269">
        <v>1</v>
      </c>
      <c r="H269">
        <v>1002050</v>
      </c>
      <c r="I269">
        <v>0</v>
      </c>
      <c r="J269">
        <v>0</v>
      </c>
    </row>
    <row r="270" spans="1:10" x14ac:dyDescent="0.15">
      <c r="A270" t="s">
        <v>2143</v>
      </c>
      <c r="B270" s="2">
        <v>269</v>
      </c>
      <c r="C270">
        <v>271</v>
      </c>
      <c r="D270">
        <v>0</v>
      </c>
      <c r="F270">
        <v>0</v>
      </c>
      <c r="G270">
        <v>1</v>
      </c>
      <c r="H270">
        <v>1002050</v>
      </c>
      <c r="I270">
        <v>0</v>
      </c>
      <c r="J270">
        <v>0</v>
      </c>
    </row>
    <row r="271" spans="1:10" x14ac:dyDescent="0.15">
      <c r="A271" t="s">
        <v>2225</v>
      </c>
      <c r="B271" s="2">
        <v>270</v>
      </c>
      <c r="C271">
        <v>272</v>
      </c>
      <c r="D271">
        <v>0</v>
      </c>
      <c r="F271">
        <v>0</v>
      </c>
      <c r="G271">
        <v>1</v>
      </c>
      <c r="H271">
        <v>1002050</v>
      </c>
      <c r="I271">
        <v>0</v>
      </c>
      <c r="J271">
        <v>0</v>
      </c>
    </row>
    <row r="272" spans="1:10" x14ac:dyDescent="0.15">
      <c r="A272" t="s">
        <v>499</v>
      </c>
      <c r="B272" s="2">
        <v>271</v>
      </c>
      <c r="C272">
        <v>273</v>
      </c>
      <c r="D272">
        <v>0</v>
      </c>
      <c r="F272">
        <v>0</v>
      </c>
      <c r="G272">
        <v>1</v>
      </c>
      <c r="H272">
        <v>1002050</v>
      </c>
      <c r="I272">
        <v>0</v>
      </c>
      <c r="J272">
        <v>0</v>
      </c>
    </row>
    <row r="273" spans="1:10" x14ac:dyDescent="0.15">
      <c r="A273" t="s">
        <v>288</v>
      </c>
      <c r="B273" s="2">
        <v>272</v>
      </c>
      <c r="C273">
        <v>274</v>
      </c>
      <c r="D273">
        <v>0</v>
      </c>
      <c r="F273">
        <v>0</v>
      </c>
      <c r="G273">
        <v>1</v>
      </c>
      <c r="H273">
        <v>1002050</v>
      </c>
      <c r="I273">
        <v>0</v>
      </c>
      <c r="J273">
        <v>0</v>
      </c>
    </row>
    <row r="274" spans="1:10" x14ac:dyDescent="0.15">
      <c r="A274" t="s">
        <v>90</v>
      </c>
      <c r="B274" s="2">
        <v>273</v>
      </c>
      <c r="C274">
        <v>275</v>
      </c>
      <c r="D274">
        <v>0</v>
      </c>
      <c r="F274">
        <v>0</v>
      </c>
      <c r="G274">
        <v>1</v>
      </c>
      <c r="H274">
        <v>1002050</v>
      </c>
      <c r="I274">
        <v>0</v>
      </c>
      <c r="J274">
        <v>0</v>
      </c>
    </row>
    <row r="275" spans="1:10" x14ac:dyDescent="0.15">
      <c r="A275" t="s">
        <v>555</v>
      </c>
      <c r="B275" s="2">
        <v>274</v>
      </c>
      <c r="C275">
        <v>276</v>
      </c>
      <c r="D275">
        <v>0</v>
      </c>
      <c r="F275">
        <v>0</v>
      </c>
      <c r="G275">
        <v>1</v>
      </c>
      <c r="H275">
        <v>1002050</v>
      </c>
      <c r="I275">
        <v>0</v>
      </c>
      <c r="J275">
        <v>0</v>
      </c>
    </row>
    <row r="276" spans="1:10" x14ac:dyDescent="0.15">
      <c r="A276" t="s">
        <v>646</v>
      </c>
      <c r="B276" s="2">
        <v>275</v>
      </c>
      <c r="C276">
        <v>277</v>
      </c>
      <c r="D276">
        <v>0</v>
      </c>
      <c r="F276">
        <v>0</v>
      </c>
      <c r="G276">
        <v>1</v>
      </c>
      <c r="H276">
        <v>1002050</v>
      </c>
      <c r="I276">
        <v>0</v>
      </c>
      <c r="J276">
        <v>0</v>
      </c>
    </row>
    <row r="277" spans="1:10" x14ac:dyDescent="0.15">
      <c r="A277" t="s">
        <v>2097</v>
      </c>
      <c r="B277" s="2">
        <v>276</v>
      </c>
      <c r="C277">
        <v>278</v>
      </c>
      <c r="D277">
        <v>0</v>
      </c>
      <c r="F277">
        <v>0</v>
      </c>
      <c r="G277">
        <v>1</v>
      </c>
      <c r="H277">
        <v>1002050</v>
      </c>
      <c r="I277">
        <v>0</v>
      </c>
      <c r="J277">
        <v>0</v>
      </c>
    </row>
    <row r="278" spans="1:10" x14ac:dyDescent="0.15">
      <c r="A278" t="s">
        <v>2098</v>
      </c>
      <c r="B278" s="2">
        <v>277</v>
      </c>
      <c r="C278">
        <v>279</v>
      </c>
      <c r="D278">
        <v>0</v>
      </c>
      <c r="F278">
        <v>0</v>
      </c>
      <c r="G278">
        <v>1</v>
      </c>
      <c r="H278">
        <v>1002050</v>
      </c>
      <c r="I278">
        <v>0</v>
      </c>
      <c r="J278">
        <v>0</v>
      </c>
    </row>
    <row r="279" spans="1:10" x14ac:dyDescent="0.15">
      <c r="A279" t="s">
        <v>2099</v>
      </c>
      <c r="B279" s="2">
        <v>278</v>
      </c>
      <c r="C279">
        <v>280</v>
      </c>
      <c r="D279">
        <v>0</v>
      </c>
      <c r="F279">
        <v>0</v>
      </c>
      <c r="G279">
        <v>1</v>
      </c>
      <c r="H279">
        <v>1002050</v>
      </c>
      <c r="I279">
        <v>0</v>
      </c>
      <c r="J279">
        <v>0</v>
      </c>
    </row>
    <row r="280" spans="1:10" x14ac:dyDescent="0.15">
      <c r="A280" t="s">
        <v>2101</v>
      </c>
      <c r="B280" s="2">
        <v>279</v>
      </c>
      <c r="C280">
        <v>281</v>
      </c>
      <c r="D280">
        <v>0</v>
      </c>
      <c r="F280">
        <v>0</v>
      </c>
      <c r="G280">
        <v>1</v>
      </c>
      <c r="H280">
        <v>1002050</v>
      </c>
      <c r="I280">
        <v>0</v>
      </c>
      <c r="J280">
        <v>0</v>
      </c>
    </row>
    <row r="281" spans="1:10" x14ac:dyDescent="0.15">
      <c r="A281" t="s">
        <v>2102</v>
      </c>
      <c r="B281" s="2">
        <v>280</v>
      </c>
      <c r="C281">
        <v>282</v>
      </c>
      <c r="D281">
        <v>0</v>
      </c>
      <c r="F281">
        <v>0</v>
      </c>
      <c r="G281">
        <v>1</v>
      </c>
      <c r="H281">
        <v>1002050</v>
      </c>
      <c r="I281">
        <v>0</v>
      </c>
      <c r="J281">
        <v>0</v>
      </c>
    </row>
    <row r="282" spans="1:10" x14ac:dyDescent="0.15">
      <c r="A282" t="s">
        <v>1277</v>
      </c>
      <c r="B282" s="2">
        <v>281</v>
      </c>
      <c r="C282">
        <v>283</v>
      </c>
      <c r="D282">
        <v>0</v>
      </c>
      <c r="F282">
        <v>0</v>
      </c>
      <c r="G282">
        <v>1</v>
      </c>
      <c r="H282">
        <v>1002050</v>
      </c>
      <c r="I282">
        <v>0</v>
      </c>
      <c r="J282">
        <v>0</v>
      </c>
    </row>
    <row r="283" spans="1:10" x14ac:dyDescent="0.15">
      <c r="A283" t="s">
        <v>2116</v>
      </c>
      <c r="B283" s="2">
        <v>282</v>
      </c>
      <c r="C283">
        <v>284</v>
      </c>
      <c r="D283">
        <v>0</v>
      </c>
      <c r="F283">
        <v>0</v>
      </c>
      <c r="G283">
        <v>1</v>
      </c>
      <c r="H283">
        <v>1002050</v>
      </c>
      <c r="I283">
        <v>0</v>
      </c>
      <c r="J283">
        <v>0</v>
      </c>
    </row>
    <row r="284" spans="1:10" x14ac:dyDescent="0.15">
      <c r="A284" t="s">
        <v>540</v>
      </c>
      <c r="B284" s="2">
        <v>283</v>
      </c>
      <c r="C284">
        <v>285</v>
      </c>
      <c r="D284">
        <v>0</v>
      </c>
      <c r="F284">
        <v>0</v>
      </c>
      <c r="G284">
        <v>1</v>
      </c>
      <c r="H284">
        <v>1002050</v>
      </c>
      <c r="I284">
        <v>0</v>
      </c>
      <c r="J284">
        <v>0</v>
      </c>
    </row>
    <row r="285" spans="1:10" x14ac:dyDescent="0.15">
      <c r="A285" t="s">
        <v>812</v>
      </c>
      <c r="B285" s="2">
        <v>284</v>
      </c>
      <c r="C285">
        <v>286</v>
      </c>
      <c r="D285">
        <v>0</v>
      </c>
      <c r="F285">
        <v>0</v>
      </c>
      <c r="G285">
        <v>1</v>
      </c>
      <c r="H285">
        <v>1002050</v>
      </c>
      <c r="I285">
        <v>0</v>
      </c>
      <c r="J285">
        <v>0</v>
      </c>
    </row>
    <row r="286" spans="1:10" x14ac:dyDescent="0.15">
      <c r="A286" t="s">
        <v>682</v>
      </c>
      <c r="B286" s="2">
        <v>285</v>
      </c>
      <c r="C286">
        <v>287</v>
      </c>
      <c r="D286">
        <v>0</v>
      </c>
      <c r="F286">
        <v>0</v>
      </c>
      <c r="G286">
        <v>1</v>
      </c>
      <c r="H286">
        <v>1002050</v>
      </c>
      <c r="I286">
        <v>0</v>
      </c>
      <c r="J286">
        <v>0</v>
      </c>
    </row>
    <row r="287" spans="1:10" x14ac:dyDescent="0.15">
      <c r="A287" t="s">
        <v>713</v>
      </c>
      <c r="B287" s="2">
        <v>286</v>
      </c>
      <c r="C287">
        <v>288</v>
      </c>
      <c r="D287">
        <v>0</v>
      </c>
      <c r="F287">
        <v>0</v>
      </c>
      <c r="G287">
        <v>1</v>
      </c>
      <c r="H287">
        <v>1002050</v>
      </c>
      <c r="I287">
        <v>0</v>
      </c>
      <c r="J287">
        <v>0</v>
      </c>
    </row>
    <row r="288" spans="1:10" x14ac:dyDescent="0.15">
      <c r="A288" t="s">
        <v>785</v>
      </c>
      <c r="B288" s="2">
        <v>287</v>
      </c>
      <c r="C288">
        <v>289</v>
      </c>
      <c r="D288">
        <v>0</v>
      </c>
      <c r="F288">
        <v>0</v>
      </c>
      <c r="G288">
        <v>1</v>
      </c>
      <c r="H288">
        <v>1002050</v>
      </c>
      <c r="I288">
        <v>0</v>
      </c>
      <c r="J288">
        <v>0</v>
      </c>
    </row>
    <row r="289" spans="1:10" x14ac:dyDescent="0.15">
      <c r="A289" t="s">
        <v>1755</v>
      </c>
      <c r="B289" s="2">
        <v>288</v>
      </c>
      <c r="C289">
        <v>290</v>
      </c>
      <c r="D289">
        <v>0</v>
      </c>
      <c r="F289">
        <v>0</v>
      </c>
      <c r="G289">
        <v>1</v>
      </c>
      <c r="H289">
        <v>1002050</v>
      </c>
      <c r="I289">
        <v>0</v>
      </c>
      <c r="J289">
        <v>0</v>
      </c>
    </row>
    <row r="290" spans="1:10" x14ac:dyDescent="0.15">
      <c r="A290" t="s">
        <v>449</v>
      </c>
      <c r="B290" s="2">
        <v>289</v>
      </c>
      <c r="C290">
        <v>291</v>
      </c>
      <c r="D290">
        <v>0</v>
      </c>
      <c r="F290">
        <v>0</v>
      </c>
      <c r="G290">
        <v>1</v>
      </c>
      <c r="H290">
        <v>1002050</v>
      </c>
      <c r="I290">
        <v>0</v>
      </c>
      <c r="J290">
        <v>0</v>
      </c>
    </row>
    <row r="291" spans="1:10" x14ac:dyDescent="0.15">
      <c r="A291" t="s">
        <v>213</v>
      </c>
      <c r="B291" s="2">
        <v>290</v>
      </c>
      <c r="C291">
        <v>292</v>
      </c>
      <c r="D291">
        <v>0</v>
      </c>
      <c r="F291">
        <v>0</v>
      </c>
      <c r="G291">
        <v>1</v>
      </c>
      <c r="H291">
        <v>1002050</v>
      </c>
      <c r="I291">
        <v>0</v>
      </c>
      <c r="J291">
        <v>0</v>
      </c>
    </row>
    <row r="292" spans="1:10" x14ac:dyDescent="0.15">
      <c r="A292" t="s">
        <v>183</v>
      </c>
      <c r="B292" s="2">
        <v>291</v>
      </c>
      <c r="C292">
        <v>293</v>
      </c>
      <c r="D292">
        <v>0</v>
      </c>
      <c r="F292">
        <v>0</v>
      </c>
      <c r="G292">
        <v>1</v>
      </c>
      <c r="H292">
        <v>1002050</v>
      </c>
      <c r="I292">
        <v>0</v>
      </c>
      <c r="J292">
        <v>0</v>
      </c>
    </row>
    <row r="293" spans="1:10" x14ac:dyDescent="0.15">
      <c r="A293" t="s">
        <v>178</v>
      </c>
      <c r="B293" s="2">
        <v>292</v>
      </c>
      <c r="C293">
        <v>294</v>
      </c>
      <c r="D293">
        <v>0</v>
      </c>
      <c r="F293">
        <v>0</v>
      </c>
      <c r="G293">
        <v>1</v>
      </c>
      <c r="H293">
        <v>1002050</v>
      </c>
      <c r="I293">
        <v>0</v>
      </c>
      <c r="J293">
        <v>0</v>
      </c>
    </row>
    <row r="294" spans="1:10" x14ac:dyDescent="0.15">
      <c r="A294" t="s">
        <v>206</v>
      </c>
      <c r="B294" s="2">
        <v>293</v>
      </c>
      <c r="C294">
        <v>295</v>
      </c>
      <c r="D294">
        <v>0</v>
      </c>
      <c r="F294">
        <v>0</v>
      </c>
      <c r="G294">
        <v>1</v>
      </c>
      <c r="H294">
        <v>1002050</v>
      </c>
      <c r="I294">
        <v>0</v>
      </c>
      <c r="J294">
        <v>0</v>
      </c>
    </row>
    <row r="295" spans="1:10" x14ac:dyDescent="0.15">
      <c r="A295" t="s">
        <v>201</v>
      </c>
      <c r="B295" s="2">
        <v>294</v>
      </c>
      <c r="C295">
        <v>296</v>
      </c>
      <c r="D295">
        <v>0</v>
      </c>
      <c r="F295">
        <v>0</v>
      </c>
      <c r="G295">
        <v>1</v>
      </c>
      <c r="H295">
        <v>1002050</v>
      </c>
      <c r="I295">
        <v>0</v>
      </c>
      <c r="J295">
        <v>0</v>
      </c>
    </row>
    <row r="296" spans="1:10" x14ac:dyDescent="0.15">
      <c r="A296" t="s">
        <v>197</v>
      </c>
      <c r="B296" s="2">
        <v>295</v>
      </c>
      <c r="C296">
        <v>297</v>
      </c>
      <c r="D296">
        <v>0</v>
      </c>
      <c r="F296">
        <v>0</v>
      </c>
      <c r="G296">
        <v>1</v>
      </c>
      <c r="H296">
        <v>1002050</v>
      </c>
      <c r="I296">
        <v>0</v>
      </c>
      <c r="J296">
        <v>0</v>
      </c>
    </row>
    <row r="297" spans="1:10" x14ac:dyDescent="0.15">
      <c r="A297" t="s">
        <v>187</v>
      </c>
      <c r="B297" s="2">
        <v>296</v>
      </c>
      <c r="C297">
        <v>298</v>
      </c>
      <c r="D297">
        <v>0</v>
      </c>
      <c r="F297">
        <v>0</v>
      </c>
      <c r="G297">
        <v>1</v>
      </c>
      <c r="H297">
        <v>1002050</v>
      </c>
      <c r="I297">
        <v>0</v>
      </c>
      <c r="J297">
        <v>0</v>
      </c>
    </row>
    <row r="298" spans="1:10" x14ac:dyDescent="0.15">
      <c r="A298" t="s">
        <v>1069</v>
      </c>
      <c r="B298" s="2">
        <v>297</v>
      </c>
      <c r="C298">
        <v>299</v>
      </c>
      <c r="D298">
        <v>0</v>
      </c>
      <c r="F298">
        <v>0</v>
      </c>
      <c r="G298">
        <v>1</v>
      </c>
      <c r="H298">
        <v>1002050</v>
      </c>
      <c r="I298">
        <v>0</v>
      </c>
      <c r="J298">
        <v>0</v>
      </c>
    </row>
    <row r="299" spans="1:10" x14ac:dyDescent="0.15">
      <c r="A299" t="s">
        <v>491</v>
      </c>
      <c r="B299" s="2">
        <v>298</v>
      </c>
      <c r="C299">
        <v>300</v>
      </c>
      <c r="D299">
        <v>0</v>
      </c>
      <c r="F299">
        <v>0</v>
      </c>
      <c r="G299">
        <v>1</v>
      </c>
      <c r="H299">
        <v>1002050</v>
      </c>
      <c r="I299">
        <v>0</v>
      </c>
      <c r="J299">
        <v>0</v>
      </c>
    </row>
    <row r="300" spans="1:10" x14ac:dyDescent="0.15">
      <c r="A300" t="s">
        <v>288</v>
      </c>
      <c r="B300" s="2">
        <v>299</v>
      </c>
      <c r="C300">
        <v>301</v>
      </c>
      <c r="D300">
        <v>0</v>
      </c>
      <c r="F300">
        <v>0</v>
      </c>
      <c r="G300">
        <v>1</v>
      </c>
      <c r="H300">
        <v>1002050</v>
      </c>
      <c r="I300">
        <v>0</v>
      </c>
      <c r="J300">
        <v>0</v>
      </c>
    </row>
    <row r="301" spans="1:10" x14ac:dyDescent="0.15">
      <c r="A301" t="s">
        <v>1793</v>
      </c>
      <c r="B301" s="2">
        <v>300</v>
      </c>
      <c r="C301">
        <v>302</v>
      </c>
      <c r="D301">
        <v>0</v>
      </c>
      <c r="F301">
        <v>0</v>
      </c>
      <c r="G301">
        <v>1</v>
      </c>
      <c r="H301">
        <v>1002050</v>
      </c>
      <c r="I301">
        <v>0</v>
      </c>
      <c r="J301">
        <v>0</v>
      </c>
    </row>
    <row r="302" spans="1:10" x14ac:dyDescent="0.15">
      <c r="A302" t="s">
        <v>112</v>
      </c>
      <c r="B302" s="2">
        <v>301</v>
      </c>
      <c r="C302">
        <v>303</v>
      </c>
      <c r="D302">
        <v>0</v>
      </c>
      <c r="F302">
        <v>0</v>
      </c>
      <c r="G302">
        <v>1</v>
      </c>
      <c r="H302">
        <v>1002050</v>
      </c>
      <c r="I302">
        <v>0</v>
      </c>
      <c r="J302">
        <v>0</v>
      </c>
    </row>
    <row r="303" spans="1:10" x14ac:dyDescent="0.15">
      <c r="A303" t="s">
        <v>1542</v>
      </c>
      <c r="B303" s="2">
        <v>302</v>
      </c>
      <c r="C303">
        <v>304</v>
      </c>
      <c r="D303">
        <v>0</v>
      </c>
      <c r="F303">
        <v>0</v>
      </c>
      <c r="G303">
        <v>1</v>
      </c>
      <c r="H303">
        <v>1002050</v>
      </c>
      <c r="I303">
        <v>0</v>
      </c>
      <c r="J303">
        <v>0</v>
      </c>
    </row>
    <row r="304" spans="1:10" x14ac:dyDescent="0.15">
      <c r="A304" t="s">
        <v>1281</v>
      </c>
      <c r="B304" s="2">
        <v>303</v>
      </c>
      <c r="C304">
        <v>305</v>
      </c>
      <c r="D304">
        <v>0</v>
      </c>
      <c r="F304">
        <v>0</v>
      </c>
      <c r="G304">
        <v>1</v>
      </c>
      <c r="H304">
        <v>1002050</v>
      </c>
      <c r="I304">
        <v>0</v>
      </c>
      <c r="J304">
        <v>0</v>
      </c>
    </row>
    <row r="305" spans="1:10" x14ac:dyDescent="0.15">
      <c r="A305" t="s">
        <v>2143</v>
      </c>
      <c r="B305" s="2">
        <v>304</v>
      </c>
      <c r="C305">
        <v>306</v>
      </c>
      <c r="D305">
        <v>0</v>
      </c>
      <c r="F305">
        <v>0</v>
      </c>
      <c r="G305">
        <v>1</v>
      </c>
      <c r="H305">
        <v>1002050</v>
      </c>
      <c r="I305">
        <v>0</v>
      </c>
      <c r="J305">
        <v>0</v>
      </c>
    </row>
    <row r="306" spans="1:10" x14ac:dyDescent="0.15">
      <c r="A306" t="s">
        <v>2143</v>
      </c>
      <c r="B306" s="2">
        <v>305</v>
      </c>
      <c r="C306">
        <v>307</v>
      </c>
      <c r="D306">
        <v>0</v>
      </c>
      <c r="F306">
        <v>0</v>
      </c>
      <c r="G306">
        <v>1</v>
      </c>
      <c r="H306">
        <v>1002050</v>
      </c>
      <c r="I306">
        <v>0</v>
      </c>
      <c r="J306">
        <v>0</v>
      </c>
    </row>
    <row r="307" spans="1:10" x14ac:dyDescent="0.15">
      <c r="A307" t="s">
        <v>2143</v>
      </c>
      <c r="B307" s="2">
        <v>306</v>
      </c>
      <c r="C307">
        <v>308</v>
      </c>
      <c r="D307">
        <v>0</v>
      </c>
      <c r="F307">
        <v>0</v>
      </c>
      <c r="G307">
        <v>1</v>
      </c>
      <c r="H307">
        <v>1002050</v>
      </c>
      <c r="I307">
        <v>0</v>
      </c>
      <c r="J307">
        <v>0</v>
      </c>
    </row>
    <row r="308" spans="1:10" x14ac:dyDescent="0.15">
      <c r="A308" t="s">
        <v>2143</v>
      </c>
      <c r="B308" s="2">
        <v>307</v>
      </c>
      <c r="C308">
        <v>309</v>
      </c>
      <c r="D308">
        <v>0</v>
      </c>
      <c r="F308">
        <v>0</v>
      </c>
      <c r="G308">
        <v>1</v>
      </c>
      <c r="H308">
        <v>1002050</v>
      </c>
      <c r="I308">
        <v>0</v>
      </c>
      <c r="J308">
        <v>0</v>
      </c>
    </row>
    <row r="309" spans="1:10" x14ac:dyDescent="0.15">
      <c r="A309" t="s">
        <v>2143</v>
      </c>
      <c r="B309" s="2">
        <v>308</v>
      </c>
      <c r="C309">
        <v>310</v>
      </c>
      <c r="D309">
        <v>0</v>
      </c>
      <c r="F309">
        <v>0</v>
      </c>
      <c r="G309">
        <v>1</v>
      </c>
      <c r="H309">
        <v>1002050</v>
      </c>
      <c r="I309">
        <v>0</v>
      </c>
      <c r="J309">
        <v>0</v>
      </c>
    </row>
    <row r="310" spans="1:10" x14ac:dyDescent="0.15">
      <c r="A310" t="s">
        <v>2143</v>
      </c>
      <c r="B310" s="2">
        <v>309</v>
      </c>
      <c r="C310">
        <v>311</v>
      </c>
      <c r="D310">
        <v>0</v>
      </c>
      <c r="F310">
        <v>0</v>
      </c>
      <c r="G310">
        <v>1</v>
      </c>
      <c r="H310">
        <v>1002050</v>
      </c>
      <c r="I310">
        <v>0</v>
      </c>
      <c r="J310">
        <v>0</v>
      </c>
    </row>
    <row r="311" spans="1:10" x14ac:dyDescent="0.15">
      <c r="A311" t="s">
        <v>2143</v>
      </c>
      <c r="B311" s="2">
        <v>310</v>
      </c>
      <c r="C311">
        <v>312</v>
      </c>
      <c r="D311">
        <v>0</v>
      </c>
      <c r="F311">
        <v>0</v>
      </c>
      <c r="G311">
        <v>1</v>
      </c>
      <c r="H311">
        <v>1002050</v>
      </c>
      <c r="I311">
        <v>0</v>
      </c>
      <c r="J311">
        <v>0</v>
      </c>
    </row>
    <row r="312" spans="1:10" x14ac:dyDescent="0.15">
      <c r="A312" t="s">
        <v>2143</v>
      </c>
      <c r="B312" s="2">
        <v>311</v>
      </c>
      <c r="C312">
        <v>313</v>
      </c>
      <c r="D312">
        <v>0</v>
      </c>
      <c r="F312">
        <v>0</v>
      </c>
      <c r="G312">
        <v>1</v>
      </c>
      <c r="H312">
        <v>1002050</v>
      </c>
      <c r="I312">
        <v>0</v>
      </c>
      <c r="J312">
        <v>0</v>
      </c>
    </row>
    <row r="313" spans="1:10" x14ac:dyDescent="0.15">
      <c r="A313" t="s">
        <v>2143</v>
      </c>
      <c r="B313" s="2">
        <v>312</v>
      </c>
      <c r="C313">
        <v>314</v>
      </c>
      <c r="D313">
        <v>0</v>
      </c>
      <c r="F313">
        <v>0</v>
      </c>
      <c r="G313">
        <v>1</v>
      </c>
      <c r="H313">
        <v>1002050</v>
      </c>
      <c r="I313">
        <v>0</v>
      </c>
      <c r="J313">
        <v>0</v>
      </c>
    </row>
    <row r="314" spans="1:10" x14ac:dyDescent="0.15">
      <c r="A314" t="s">
        <v>2143</v>
      </c>
      <c r="B314" s="2">
        <v>313</v>
      </c>
      <c r="C314">
        <v>315</v>
      </c>
      <c r="D314">
        <v>0</v>
      </c>
      <c r="F314">
        <v>0</v>
      </c>
      <c r="G314">
        <v>1</v>
      </c>
      <c r="H314">
        <v>1002050</v>
      </c>
      <c r="I314">
        <v>0</v>
      </c>
      <c r="J314">
        <v>0</v>
      </c>
    </row>
    <row r="315" spans="1:10" x14ac:dyDescent="0.15">
      <c r="A315" t="s">
        <v>2143</v>
      </c>
      <c r="B315" s="2">
        <v>314</v>
      </c>
      <c r="C315">
        <v>316</v>
      </c>
      <c r="D315">
        <v>0</v>
      </c>
      <c r="F315">
        <v>0</v>
      </c>
      <c r="G315">
        <v>1</v>
      </c>
      <c r="H315">
        <v>1002050</v>
      </c>
      <c r="I315">
        <v>0</v>
      </c>
      <c r="J315">
        <v>0</v>
      </c>
    </row>
    <row r="316" spans="1:10" x14ac:dyDescent="0.15">
      <c r="A316" t="s">
        <v>2143</v>
      </c>
      <c r="B316" s="2">
        <v>315</v>
      </c>
      <c r="C316">
        <v>317</v>
      </c>
      <c r="D316">
        <v>0</v>
      </c>
      <c r="F316">
        <v>0</v>
      </c>
      <c r="G316">
        <v>1</v>
      </c>
      <c r="H316">
        <v>1002050</v>
      </c>
      <c r="I316">
        <v>0</v>
      </c>
      <c r="J316">
        <v>0</v>
      </c>
    </row>
    <row r="317" spans="1:10" x14ac:dyDescent="0.15">
      <c r="A317" t="s">
        <v>2121</v>
      </c>
      <c r="B317" s="2">
        <v>316</v>
      </c>
      <c r="C317">
        <v>318</v>
      </c>
      <c r="D317">
        <v>0</v>
      </c>
      <c r="F317">
        <v>0</v>
      </c>
      <c r="G317">
        <v>1</v>
      </c>
      <c r="H317">
        <v>1002050</v>
      </c>
      <c r="I317">
        <v>0</v>
      </c>
      <c r="J317">
        <v>0</v>
      </c>
    </row>
    <row r="318" spans="1:10" x14ac:dyDescent="0.15">
      <c r="A318" t="s">
        <v>2121</v>
      </c>
      <c r="B318" s="2">
        <v>317</v>
      </c>
      <c r="C318">
        <v>319</v>
      </c>
      <c r="D318">
        <v>0</v>
      </c>
      <c r="F318">
        <v>0</v>
      </c>
      <c r="G318">
        <v>1</v>
      </c>
      <c r="H318">
        <v>1002050</v>
      </c>
      <c r="I318">
        <v>0</v>
      </c>
      <c r="J318">
        <v>0</v>
      </c>
    </row>
    <row r="319" spans="1:10" x14ac:dyDescent="0.15">
      <c r="A319" t="s">
        <v>2121</v>
      </c>
      <c r="B319" s="2">
        <v>318</v>
      </c>
      <c r="C319">
        <v>320</v>
      </c>
      <c r="D319">
        <v>0</v>
      </c>
      <c r="F319">
        <v>0</v>
      </c>
      <c r="G319">
        <v>1</v>
      </c>
      <c r="H319">
        <v>1002050</v>
      </c>
      <c r="I319">
        <v>0</v>
      </c>
      <c r="J319">
        <v>0</v>
      </c>
    </row>
    <row r="320" spans="1:10" x14ac:dyDescent="0.15">
      <c r="A320" t="s">
        <v>2121</v>
      </c>
      <c r="B320" s="2">
        <v>319</v>
      </c>
      <c r="C320">
        <v>321</v>
      </c>
      <c r="D320">
        <v>0</v>
      </c>
      <c r="F320">
        <v>0</v>
      </c>
      <c r="G320">
        <v>1</v>
      </c>
      <c r="H320">
        <v>1002050</v>
      </c>
      <c r="I320">
        <v>0</v>
      </c>
      <c r="J320">
        <v>0</v>
      </c>
    </row>
    <row r="321" spans="1:10" x14ac:dyDescent="0.15">
      <c r="A321" t="s">
        <v>2121</v>
      </c>
      <c r="B321" s="2">
        <v>320</v>
      </c>
      <c r="C321">
        <v>322</v>
      </c>
      <c r="D321">
        <v>0</v>
      </c>
      <c r="F321">
        <v>0</v>
      </c>
      <c r="G321">
        <v>1</v>
      </c>
      <c r="H321">
        <v>1002050</v>
      </c>
      <c r="I321">
        <v>0</v>
      </c>
      <c r="J321">
        <v>0</v>
      </c>
    </row>
    <row r="322" spans="1:10" x14ac:dyDescent="0.15">
      <c r="A322" t="s">
        <v>2121</v>
      </c>
      <c r="B322" s="2">
        <v>321</v>
      </c>
      <c r="C322">
        <v>323</v>
      </c>
      <c r="D322">
        <v>0</v>
      </c>
      <c r="F322">
        <v>0</v>
      </c>
      <c r="G322">
        <v>1</v>
      </c>
      <c r="H322">
        <v>1002050</v>
      </c>
      <c r="I322">
        <v>0</v>
      </c>
      <c r="J322">
        <v>0</v>
      </c>
    </row>
    <row r="323" spans="1:10" x14ac:dyDescent="0.15">
      <c r="A323" t="s">
        <v>2121</v>
      </c>
      <c r="B323" s="2">
        <v>322</v>
      </c>
      <c r="C323">
        <v>324</v>
      </c>
      <c r="D323">
        <v>0</v>
      </c>
      <c r="F323">
        <v>0</v>
      </c>
      <c r="G323">
        <v>1</v>
      </c>
      <c r="H323">
        <v>1002050</v>
      </c>
      <c r="I323">
        <v>0</v>
      </c>
      <c r="J323">
        <v>0</v>
      </c>
    </row>
    <row r="324" spans="1:10" x14ac:dyDescent="0.15">
      <c r="A324" t="s">
        <v>2121</v>
      </c>
      <c r="B324" s="2">
        <v>323</v>
      </c>
      <c r="C324">
        <v>325</v>
      </c>
      <c r="D324">
        <v>0</v>
      </c>
      <c r="F324">
        <v>0</v>
      </c>
      <c r="G324">
        <v>1</v>
      </c>
      <c r="H324">
        <v>1002050</v>
      </c>
      <c r="I324">
        <v>0</v>
      </c>
      <c r="J324">
        <v>0</v>
      </c>
    </row>
    <row r="325" spans="1:10" x14ac:dyDescent="0.15">
      <c r="A325" t="s">
        <v>2138</v>
      </c>
      <c r="B325" s="2">
        <v>324</v>
      </c>
      <c r="C325">
        <v>326</v>
      </c>
      <c r="D325">
        <v>0</v>
      </c>
      <c r="F325">
        <v>0</v>
      </c>
      <c r="G325">
        <v>1</v>
      </c>
      <c r="H325">
        <v>1002050</v>
      </c>
      <c r="I325">
        <v>0</v>
      </c>
      <c r="J325">
        <v>0</v>
      </c>
    </row>
    <row r="326" spans="1:10" x14ac:dyDescent="0.15">
      <c r="A326" t="s">
        <v>2138</v>
      </c>
      <c r="B326" s="2">
        <v>325</v>
      </c>
      <c r="C326">
        <v>327</v>
      </c>
      <c r="D326">
        <v>0</v>
      </c>
      <c r="F326">
        <v>0</v>
      </c>
      <c r="G326">
        <v>1</v>
      </c>
      <c r="H326">
        <v>1002050</v>
      </c>
      <c r="I326">
        <v>0</v>
      </c>
      <c r="J326">
        <v>0</v>
      </c>
    </row>
    <row r="327" spans="1:10" x14ac:dyDescent="0.15">
      <c r="A327" t="s">
        <v>2146</v>
      </c>
      <c r="B327" s="2">
        <v>326</v>
      </c>
      <c r="C327">
        <v>328</v>
      </c>
      <c r="D327">
        <v>0</v>
      </c>
      <c r="F327">
        <v>0</v>
      </c>
      <c r="G327">
        <v>1</v>
      </c>
      <c r="H327">
        <v>1002050</v>
      </c>
      <c r="I327">
        <v>0</v>
      </c>
      <c r="J327">
        <v>0</v>
      </c>
    </row>
    <row r="328" spans="1:10" x14ac:dyDescent="0.15">
      <c r="A328" t="s">
        <v>2177</v>
      </c>
      <c r="B328" s="2">
        <v>327</v>
      </c>
      <c r="C328">
        <v>329</v>
      </c>
      <c r="D328">
        <v>0</v>
      </c>
      <c r="F328">
        <v>0</v>
      </c>
      <c r="G328">
        <v>1</v>
      </c>
      <c r="H328">
        <v>1002050</v>
      </c>
      <c r="I328">
        <v>0</v>
      </c>
      <c r="J328">
        <v>0</v>
      </c>
    </row>
    <row r="329" spans="1:10" x14ac:dyDescent="0.15">
      <c r="A329" t="s">
        <v>2177</v>
      </c>
      <c r="B329" s="2">
        <v>328</v>
      </c>
      <c r="C329">
        <v>330</v>
      </c>
      <c r="D329">
        <v>0</v>
      </c>
      <c r="F329">
        <v>0</v>
      </c>
      <c r="G329">
        <v>1</v>
      </c>
      <c r="H329">
        <v>1002050</v>
      </c>
      <c r="I329">
        <v>0</v>
      </c>
      <c r="J329">
        <v>0</v>
      </c>
    </row>
    <row r="330" spans="1:10" x14ac:dyDescent="0.15">
      <c r="A330" t="s">
        <v>2177</v>
      </c>
      <c r="B330" s="2">
        <v>329</v>
      </c>
      <c r="C330">
        <v>331</v>
      </c>
      <c r="D330">
        <v>0</v>
      </c>
      <c r="F330">
        <v>0</v>
      </c>
      <c r="G330">
        <v>1</v>
      </c>
      <c r="H330">
        <v>1002050</v>
      </c>
      <c r="I330">
        <v>0</v>
      </c>
      <c r="J330">
        <v>0</v>
      </c>
    </row>
    <row r="331" spans="1:10" x14ac:dyDescent="0.15">
      <c r="A331" t="s">
        <v>2143</v>
      </c>
      <c r="B331" s="2">
        <v>330</v>
      </c>
      <c r="C331">
        <v>332</v>
      </c>
      <c r="D331">
        <v>0</v>
      </c>
      <c r="F331">
        <v>0</v>
      </c>
      <c r="G331">
        <v>1</v>
      </c>
      <c r="H331">
        <v>1002050</v>
      </c>
      <c r="I331">
        <v>0</v>
      </c>
      <c r="J331">
        <v>0</v>
      </c>
    </row>
    <row r="332" spans="1:10" x14ac:dyDescent="0.15">
      <c r="A332" t="s">
        <v>2143</v>
      </c>
      <c r="B332" s="2">
        <v>331</v>
      </c>
      <c r="C332">
        <v>333</v>
      </c>
      <c r="D332">
        <v>0</v>
      </c>
      <c r="F332">
        <v>0</v>
      </c>
      <c r="G332">
        <v>1</v>
      </c>
      <c r="H332">
        <v>1002050</v>
      </c>
      <c r="I332">
        <v>0</v>
      </c>
      <c r="J332">
        <v>0</v>
      </c>
    </row>
    <row r="333" spans="1:10" x14ac:dyDescent="0.15">
      <c r="A333" t="s">
        <v>2143</v>
      </c>
      <c r="B333" s="2">
        <v>332</v>
      </c>
      <c r="C333">
        <v>334</v>
      </c>
      <c r="D333">
        <v>0</v>
      </c>
      <c r="F333">
        <v>0</v>
      </c>
      <c r="G333">
        <v>1</v>
      </c>
      <c r="H333">
        <v>1002050</v>
      </c>
      <c r="I333">
        <v>0</v>
      </c>
      <c r="J333">
        <v>0</v>
      </c>
    </row>
    <row r="334" spans="1:10" x14ac:dyDescent="0.15">
      <c r="A334" t="s">
        <v>2143</v>
      </c>
      <c r="B334" s="2">
        <v>333</v>
      </c>
      <c r="C334">
        <v>335</v>
      </c>
      <c r="D334">
        <v>0</v>
      </c>
      <c r="F334">
        <v>0</v>
      </c>
      <c r="G334">
        <v>1</v>
      </c>
      <c r="H334">
        <v>1002050</v>
      </c>
      <c r="I334">
        <v>0</v>
      </c>
      <c r="J334">
        <v>0</v>
      </c>
    </row>
    <row r="335" spans="1:10" x14ac:dyDescent="0.15">
      <c r="A335" t="s">
        <v>2214</v>
      </c>
      <c r="B335" s="2">
        <v>334</v>
      </c>
      <c r="C335">
        <v>336</v>
      </c>
      <c r="D335">
        <v>0</v>
      </c>
      <c r="F335">
        <v>0</v>
      </c>
      <c r="G335">
        <v>1</v>
      </c>
      <c r="H335">
        <v>1002050</v>
      </c>
      <c r="I335">
        <v>0</v>
      </c>
      <c r="J335">
        <v>0</v>
      </c>
    </row>
    <row r="336" spans="1:10" x14ac:dyDescent="0.15">
      <c r="A336" t="s">
        <v>2121</v>
      </c>
      <c r="B336" s="2">
        <v>335</v>
      </c>
      <c r="C336">
        <v>337</v>
      </c>
      <c r="D336">
        <v>0</v>
      </c>
      <c r="F336">
        <v>0</v>
      </c>
      <c r="G336">
        <v>1</v>
      </c>
      <c r="H336">
        <v>1002050</v>
      </c>
      <c r="I336">
        <v>0</v>
      </c>
      <c r="J336">
        <v>0</v>
      </c>
    </row>
    <row r="337" spans="1:10" x14ac:dyDescent="0.15">
      <c r="A337" t="s">
        <v>2143</v>
      </c>
      <c r="B337" s="2">
        <v>336</v>
      </c>
      <c r="C337">
        <v>338</v>
      </c>
      <c r="D337">
        <v>0</v>
      </c>
      <c r="F337">
        <v>0</v>
      </c>
      <c r="G337">
        <v>1</v>
      </c>
      <c r="H337">
        <v>1002050</v>
      </c>
      <c r="I337">
        <v>0</v>
      </c>
      <c r="J337">
        <v>0</v>
      </c>
    </row>
    <row r="338" spans="1:10" x14ac:dyDescent="0.15">
      <c r="A338" t="s">
        <v>2121</v>
      </c>
      <c r="B338" s="2">
        <v>337</v>
      </c>
      <c r="C338">
        <v>339</v>
      </c>
      <c r="D338">
        <v>0</v>
      </c>
      <c r="F338">
        <v>0</v>
      </c>
      <c r="G338">
        <v>1</v>
      </c>
      <c r="H338">
        <v>1002050</v>
      </c>
      <c r="I338">
        <v>0</v>
      </c>
      <c r="J338">
        <v>0</v>
      </c>
    </row>
    <row r="339" spans="1:10" x14ac:dyDescent="0.15">
      <c r="A339" t="s">
        <v>2121</v>
      </c>
      <c r="B339" s="2">
        <v>338</v>
      </c>
      <c r="C339">
        <v>340</v>
      </c>
      <c r="D339">
        <v>0</v>
      </c>
      <c r="F339">
        <v>0</v>
      </c>
      <c r="G339">
        <v>1</v>
      </c>
      <c r="H339">
        <v>1002050</v>
      </c>
      <c r="I339">
        <v>0</v>
      </c>
      <c r="J339">
        <v>0</v>
      </c>
    </row>
    <row r="340" spans="1:10" x14ac:dyDescent="0.15">
      <c r="A340" t="s">
        <v>2143</v>
      </c>
      <c r="B340" s="2">
        <v>339</v>
      </c>
      <c r="C340">
        <v>341</v>
      </c>
      <c r="D340">
        <v>0</v>
      </c>
      <c r="F340">
        <v>0</v>
      </c>
      <c r="G340">
        <v>1</v>
      </c>
      <c r="H340">
        <v>1002050</v>
      </c>
      <c r="I340">
        <v>0</v>
      </c>
      <c r="J340">
        <v>0</v>
      </c>
    </row>
    <row r="341" spans="1:10" x14ac:dyDescent="0.15">
      <c r="A341" t="s">
        <v>2143</v>
      </c>
      <c r="B341" s="2">
        <v>340</v>
      </c>
      <c r="C341">
        <v>342</v>
      </c>
      <c r="D341">
        <v>0</v>
      </c>
      <c r="F341">
        <v>0</v>
      </c>
      <c r="G341">
        <v>1</v>
      </c>
      <c r="H341">
        <v>1002050</v>
      </c>
      <c r="I341">
        <v>0</v>
      </c>
      <c r="J341">
        <v>0</v>
      </c>
    </row>
    <row r="342" spans="1:10" x14ac:dyDescent="0.15">
      <c r="A342" t="s">
        <v>2208</v>
      </c>
      <c r="B342" s="2">
        <v>341</v>
      </c>
      <c r="C342">
        <v>343</v>
      </c>
      <c r="D342">
        <v>0</v>
      </c>
      <c r="F342">
        <v>0</v>
      </c>
      <c r="G342">
        <v>1</v>
      </c>
      <c r="H342">
        <v>1002050</v>
      </c>
      <c r="I342">
        <v>0</v>
      </c>
      <c r="J342">
        <v>0</v>
      </c>
    </row>
    <row r="343" spans="1:10" x14ac:dyDescent="0.15">
      <c r="A343" t="s">
        <v>265</v>
      </c>
      <c r="B343" s="2">
        <v>342</v>
      </c>
      <c r="C343">
        <v>344</v>
      </c>
      <c r="D343">
        <v>0</v>
      </c>
      <c r="F343">
        <v>0</v>
      </c>
      <c r="G343">
        <v>1</v>
      </c>
      <c r="H343">
        <v>1002050</v>
      </c>
      <c r="I343">
        <v>0</v>
      </c>
      <c r="J343">
        <v>0</v>
      </c>
    </row>
    <row r="344" spans="1:10" x14ac:dyDescent="0.15">
      <c r="A344" t="s">
        <v>2173</v>
      </c>
      <c r="B344" s="2">
        <v>343</v>
      </c>
      <c r="C344">
        <v>345</v>
      </c>
      <c r="D344">
        <v>0</v>
      </c>
      <c r="F344">
        <v>0</v>
      </c>
      <c r="G344">
        <v>1</v>
      </c>
      <c r="H344">
        <v>1002050</v>
      </c>
      <c r="I344">
        <v>0</v>
      </c>
      <c r="J344">
        <v>0</v>
      </c>
    </row>
    <row r="345" spans="1:10" x14ac:dyDescent="0.15">
      <c r="A345" t="s">
        <v>697</v>
      </c>
      <c r="B345" s="2">
        <v>344</v>
      </c>
      <c r="C345">
        <v>346</v>
      </c>
      <c r="D345">
        <v>0</v>
      </c>
      <c r="F345">
        <v>0</v>
      </c>
      <c r="G345">
        <v>1</v>
      </c>
      <c r="H345">
        <v>1002050</v>
      </c>
      <c r="I345">
        <v>0</v>
      </c>
      <c r="J345">
        <v>0</v>
      </c>
    </row>
    <row r="346" spans="1:10" x14ac:dyDescent="0.15">
      <c r="A346" t="s">
        <v>1837</v>
      </c>
      <c r="B346" s="2">
        <v>345</v>
      </c>
      <c r="C346">
        <v>347</v>
      </c>
      <c r="D346">
        <v>0</v>
      </c>
      <c r="F346">
        <v>0</v>
      </c>
      <c r="G346">
        <v>1</v>
      </c>
      <c r="H346">
        <v>1002050</v>
      </c>
      <c r="I346">
        <v>0</v>
      </c>
      <c r="J346">
        <v>0</v>
      </c>
    </row>
    <row r="347" spans="1:10" x14ac:dyDescent="0.15">
      <c r="A347" t="s">
        <v>637</v>
      </c>
      <c r="B347" s="2">
        <v>346</v>
      </c>
      <c r="C347">
        <v>348</v>
      </c>
      <c r="D347">
        <v>0</v>
      </c>
      <c r="F347">
        <v>0</v>
      </c>
      <c r="G347">
        <v>1</v>
      </c>
      <c r="H347">
        <v>1002050</v>
      </c>
      <c r="I347">
        <v>0</v>
      </c>
      <c r="J347">
        <v>0</v>
      </c>
    </row>
    <row r="348" spans="1:10" x14ac:dyDescent="0.15">
      <c r="A348" t="s">
        <v>666</v>
      </c>
      <c r="B348" s="2">
        <v>347</v>
      </c>
      <c r="C348">
        <v>349</v>
      </c>
      <c r="D348">
        <v>0</v>
      </c>
      <c r="F348">
        <v>0</v>
      </c>
      <c r="G348">
        <v>1</v>
      </c>
      <c r="H348">
        <v>1002050</v>
      </c>
      <c r="I348">
        <v>0</v>
      </c>
      <c r="J348">
        <v>0</v>
      </c>
    </row>
    <row r="349" spans="1:10" x14ac:dyDescent="0.15">
      <c r="A349" t="s">
        <v>366</v>
      </c>
      <c r="B349" s="2">
        <v>348</v>
      </c>
      <c r="C349">
        <v>350</v>
      </c>
      <c r="D349">
        <v>0</v>
      </c>
      <c r="F349">
        <v>0</v>
      </c>
      <c r="G349">
        <v>1</v>
      </c>
      <c r="H349">
        <v>1002050</v>
      </c>
      <c r="I349">
        <v>0</v>
      </c>
      <c r="J349">
        <v>0</v>
      </c>
    </row>
    <row r="350" spans="1:10" x14ac:dyDescent="0.15">
      <c r="A350" t="s">
        <v>901</v>
      </c>
      <c r="B350" s="2">
        <v>349</v>
      </c>
      <c r="C350">
        <v>351</v>
      </c>
      <c r="D350">
        <v>0</v>
      </c>
      <c r="F350">
        <v>0</v>
      </c>
      <c r="G350">
        <v>1</v>
      </c>
      <c r="H350">
        <v>1002050</v>
      </c>
      <c r="I350">
        <v>0</v>
      </c>
      <c r="J350">
        <v>0</v>
      </c>
    </row>
    <row r="351" spans="1:10" x14ac:dyDescent="0.15">
      <c r="A351" t="s">
        <v>192</v>
      </c>
      <c r="B351" s="2">
        <v>350</v>
      </c>
      <c r="C351">
        <v>352</v>
      </c>
      <c r="D351">
        <v>0</v>
      </c>
      <c r="F351">
        <v>0</v>
      </c>
      <c r="G351">
        <v>1</v>
      </c>
      <c r="H351">
        <v>1002050</v>
      </c>
      <c r="I351">
        <v>0</v>
      </c>
      <c r="J351">
        <v>0</v>
      </c>
    </row>
    <row r="352" spans="1:10" x14ac:dyDescent="0.15">
      <c r="A352" t="s">
        <v>210</v>
      </c>
      <c r="B352" s="2">
        <v>351</v>
      </c>
      <c r="C352">
        <v>353</v>
      </c>
      <c r="D352">
        <v>0</v>
      </c>
      <c r="F352">
        <v>0</v>
      </c>
      <c r="G352">
        <v>1</v>
      </c>
      <c r="H352">
        <v>1002050</v>
      </c>
      <c r="I352">
        <v>0</v>
      </c>
      <c r="J352">
        <v>0</v>
      </c>
    </row>
    <row r="353" spans="1:10" x14ac:dyDescent="0.15">
      <c r="A353" t="s">
        <v>217</v>
      </c>
      <c r="B353" s="2">
        <v>352</v>
      </c>
      <c r="C353">
        <v>354</v>
      </c>
      <c r="D353">
        <v>0</v>
      </c>
      <c r="F353">
        <v>0</v>
      </c>
      <c r="G353">
        <v>1</v>
      </c>
      <c r="H353">
        <v>1002050</v>
      </c>
      <c r="I353">
        <v>0</v>
      </c>
      <c r="J353">
        <v>0</v>
      </c>
    </row>
    <row r="354" spans="1:10" x14ac:dyDescent="0.15">
      <c r="A354" t="s">
        <v>222</v>
      </c>
      <c r="B354" s="2">
        <v>353</v>
      </c>
      <c r="C354">
        <v>355</v>
      </c>
      <c r="D354">
        <v>0</v>
      </c>
      <c r="F354">
        <v>0</v>
      </c>
      <c r="G354">
        <v>1</v>
      </c>
      <c r="H354">
        <v>1002050</v>
      </c>
      <c r="I354">
        <v>0</v>
      </c>
      <c r="J354">
        <v>0</v>
      </c>
    </row>
    <row r="355" spans="1:10" x14ac:dyDescent="0.15">
      <c r="A355" t="s">
        <v>2167</v>
      </c>
      <c r="B355" s="2">
        <v>354</v>
      </c>
      <c r="C355">
        <v>356</v>
      </c>
      <c r="D355">
        <v>0</v>
      </c>
      <c r="F355">
        <v>0</v>
      </c>
      <c r="G355">
        <v>1</v>
      </c>
      <c r="H355">
        <v>1002050</v>
      </c>
      <c r="I355">
        <v>0</v>
      </c>
      <c r="J355">
        <v>0</v>
      </c>
    </row>
    <row r="356" spans="1:10" x14ac:dyDescent="0.15">
      <c r="A356" t="s">
        <v>604</v>
      </c>
      <c r="B356" s="2">
        <v>355</v>
      </c>
      <c r="C356">
        <v>357</v>
      </c>
      <c r="D356">
        <v>0</v>
      </c>
      <c r="F356">
        <v>0</v>
      </c>
      <c r="G356">
        <v>1</v>
      </c>
      <c r="H356">
        <v>1002050</v>
      </c>
      <c r="I356">
        <v>0</v>
      </c>
      <c r="J356">
        <v>0</v>
      </c>
    </row>
    <row r="357" spans="1:10" x14ac:dyDescent="0.15">
      <c r="A357" t="s">
        <v>756</v>
      </c>
      <c r="B357" s="2">
        <v>356</v>
      </c>
      <c r="C357">
        <v>358</v>
      </c>
      <c r="D357">
        <v>0</v>
      </c>
      <c r="F357">
        <v>0</v>
      </c>
      <c r="G357">
        <v>1</v>
      </c>
      <c r="H357">
        <v>1002050</v>
      </c>
      <c r="I357">
        <v>0</v>
      </c>
      <c r="J357">
        <v>0</v>
      </c>
    </row>
    <row r="358" spans="1:10" x14ac:dyDescent="0.15">
      <c r="A358" t="s">
        <v>90</v>
      </c>
      <c r="B358" s="2">
        <v>357</v>
      </c>
      <c r="C358">
        <v>359</v>
      </c>
      <c r="D358">
        <v>0</v>
      </c>
      <c r="F358">
        <v>0</v>
      </c>
      <c r="G358">
        <v>1</v>
      </c>
      <c r="H358">
        <v>1002050</v>
      </c>
      <c r="I358">
        <v>0</v>
      </c>
      <c r="J358">
        <v>0</v>
      </c>
    </row>
    <row r="359" spans="1:10" x14ac:dyDescent="0.15">
      <c r="A359" t="s">
        <v>2116</v>
      </c>
      <c r="B359" s="2">
        <v>358</v>
      </c>
      <c r="C359">
        <v>360</v>
      </c>
      <c r="D359">
        <v>0</v>
      </c>
      <c r="F359">
        <v>0</v>
      </c>
      <c r="G359">
        <v>1</v>
      </c>
      <c r="H359">
        <v>1002050</v>
      </c>
      <c r="I359">
        <v>0</v>
      </c>
      <c r="J359">
        <v>0</v>
      </c>
    </row>
    <row r="360" spans="1:10" x14ac:dyDescent="0.15">
      <c r="A360" t="s">
        <v>1242</v>
      </c>
      <c r="B360" s="2">
        <v>359</v>
      </c>
      <c r="C360">
        <v>361</v>
      </c>
      <c r="D360">
        <v>0</v>
      </c>
      <c r="F360">
        <v>0</v>
      </c>
      <c r="G360">
        <v>1</v>
      </c>
      <c r="H360">
        <v>1002050</v>
      </c>
      <c r="I360">
        <v>0</v>
      </c>
      <c r="J360">
        <v>0</v>
      </c>
    </row>
    <row r="361" spans="1:10" x14ac:dyDescent="0.15">
      <c r="A361" t="s">
        <v>2154</v>
      </c>
      <c r="B361" s="2">
        <v>360</v>
      </c>
      <c r="C361">
        <v>362</v>
      </c>
      <c r="D361">
        <v>0</v>
      </c>
      <c r="F361">
        <v>0</v>
      </c>
      <c r="G361">
        <v>1</v>
      </c>
      <c r="H361">
        <v>1002050</v>
      </c>
      <c r="I361">
        <v>0</v>
      </c>
      <c r="J361">
        <v>0</v>
      </c>
    </row>
    <row r="362" spans="1:10" x14ac:dyDescent="0.15">
      <c r="A362" t="s">
        <v>2194</v>
      </c>
      <c r="B362" s="2">
        <v>361</v>
      </c>
      <c r="C362">
        <v>363</v>
      </c>
      <c r="D362">
        <v>0</v>
      </c>
      <c r="F362">
        <v>0</v>
      </c>
      <c r="G362">
        <v>1</v>
      </c>
      <c r="H362">
        <v>1002050</v>
      </c>
      <c r="I362">
        <v>0</v>
      </c>
      <c r="J362">
        <v>0</v>
      </c>
    </row>
    <row r="363" spans="1:10" x14ac:dyDescent="0.15">
      <c r="A363" t="s">
        <v>491</v>
      </c>
      <c r="B363" s="2">
        <v>362</v>
      </c>
      <c r="C363">
        <v>364</v>
      </c>
      <c r="D363">
        <v>0</v>
      </c>
      <c r="F363">
        <v>0</v>
      </c>
      <c r="G363">
        <v>1</v>
      </c>
      <c r="H363">
        <v>1002050</v>
      </c>
      <c r="I363">
        <v>0</v>
      </c>
      <c r="J363">
        <v>0</v>
      </c>
    </row>
    <row r="364" spans="1:10" x14ac:dyDescent="0.15">
      <c r="A364" t="s">
        <v>2152</v>
      </c>
      <c r="B364" s="2">
        <v>363</v>
      </c>
      <c r="C364">
        <v>365</v>
      </c>
      <c r="D364">
        <v>0</v>
      </c>
      <c r="F364">
        <v>0</v>
      </c>
      <c r="G364">
        <v>1</v>
      </c>
      <c r="H364">
        <v>1002050</v>
      </c>
      <c r="I364">
        <v>0</v>
      </c>
      <c r="J364">
        <v>0</v>
      </c>
    </row>
    <row r="365" spans="1:10" x14ac:dyDescent="0.15">
      <c r="A365" t="s">
        <v>2207</v>
      </c>
      <c r="B365" s="2">
        <v>364</v>
      </c>
      <c r="C365">
        <v>366</v>
      </c>
      <c r="D365">
        <v>0</v>
      </c>
      <c r="F365">
        <v>0</v>
      </c>
      <c r="G365">
        <v>1</v>
      </c>
      <c r="H365">
        <v>1002050</v>
      </c>
      <c r="I365">
        <v>0</v>
      </c>
      <c r="J365">
        <v>0</v>
      </c>
    </row>
    <row r="366" spans="1:10" x14ac:dyDescent="0.15">
      <c r="A366" t="s">
        <v>2104</v>
      </c>
      <c r="B366" s="2">
        <v>365</v>
      </c>
      <c r="C366">
        <v>367</v>
      </c>
      <c r="D366">
        <v>0</v>
      </c>
      <c r="F366">
        <v>0</v>
      </c>
      <c r="G366">
        <v>1</v>
      </c>
      <c r="H366">
        <v>1002050</v>
      </c>
      <c r="I366">
        <v>0</v>
      </c>
      <c r="J366">
        <v>0</v>
      </c>
    </row>
    <row r="367" spans="1:10" x14ac:dyDescent="0.15">
      <c r="A367" t="s">
        <v>2121</v>
      </c>
      <c r="B367" s="2">
        <v>366</v>
      </c>
      <c r="C367">
        <v>368</v>
      </c>
      <c r="D367">
        <v>0</v>
      </c>
      <c r="F367">
        <v>0</v>
      </c>
      <c r="G367">
        <v>1</v>
      </c>
      <c r="H367">
        <v>1002050</v>
      </c>
      <c r="I367">
        <v>0</v>
      </c>
      <c r="J367">
        <v>0</v>
      </c>
    </row>
    <row r="368" spans="1:10" x14ac:dyDescent="0.15">
      <c r="A368" t="s">
        <v>2151</v>
      </c>
      <c r="B368" s="2">
        <v>367</v>
      </c>
      <c r="C368">
        <v>369</v>
      </c>
      <c r="D368">
        <v>0</v>
      </c>
      <c r="F368">
        <v>0</v>
      </c>
      <c r="G368">
        <v>1</v>
      </c>
      <c r="H368">
        <v>1002050</v>
      </c>
      <c r="I368">
        <v>0</v>
      </c>
      <c r="J368">
        <v>0</v>
      </c>
    </row>
    <row r="369" spans="1:10" x14ac:dyDescent="0.15">
      <c r="A369" t="s">
        <v>2162</v>
      </c>
      <c r="B369" s="2">
        <v>368</v>
      </c>
      <c r="C369">
        <v>370</v>
      </c>
      <c r="D369">
        <v>0</v>
      </c>
      <c r="F369">
        <v>0</v>
      </c>
      <c r="G369">
        <v>1</v>
      </c>
      <c r="H369">
        <v>1002050</v>
      </c>
      <c r="I369">
        <v>0</v>
      </c>
      <c r="J369">
        <v>0</v>
      </c>
    </row>
    <row r="370" spans="1:10" x14ac:dyDescent="0.15">
      <c r="A370" t="s">
        <v>1130</v>
      </c>
      <c r="B370" s="2">
        <v>369</v>
      </c>
      <c r="C370">
        <v>371</v>
      </c>
      <c r="D370">
        <v>0</v>
      </c>
      <c r="F370">
        <v>0</v>
      </c>
      <c r="G370">
        <v>1</v>
      </c>
      <c r="H370">
        <v>1002050</v>
      </c>
      <c r="I370">
        <v>0</v>
      </c>
      <c r="J370">
        <v>0</v>
      </c>
    </row>
    <row r="371" spans="1:10" x14ac:dyDescent="0.15">
      <c r="A371" t="s">
        <v>756</v>
      </c>
      <c r="B371" s="2">
        <v>370</v>
      </c>
      <c r="C371">
        <v>372</v>
      </c>
      <c r="D371">
        <v>0</v>
      </c>
      <c r="F371">
        <v>0</v>
      </c>
      <c r="G371">
        <v>1</v>
      </c>
      <c r="H371">
        <v>1002050</v>
      </c>
      <c r="I371">
        <v>0</v>
      </c>
      <c r="J371">
        <v>0</v>
      </c>
    </row>
    <row r="372" spans="1:10" x14ac:dyDescent="0.15">
      <c r="A372" t="s">
        <v>2121</v>
      </c>
      <c r="B372" s="2">
        <v>371</v>
      </c>
      <c r="C372">
        <v>373</v>
      </c>
      <c r="D372">
        <v>0</v>
      </c>
      <c r="F372">
        <v>0</v>
      </c>
      <c r="G372">
        <v>1</v>
      </c>
      <c r="H372">
        <v>1002050</v>
      </c>
      <c r="I372">
        <v>0</v>
      </c>
      <c r="J372">
        <v>0</v>
      </c>
    </row>
    <row r="373" spans="1:10" x14ac:dyDescent="0.15">
      <c r="A373" t="s">
        <v>2121</v>
      </c>
      <c r="B373" s="2">
        <v>372</v>
      </c>
      <c r="C373">
        <v>374</v>
      </c>
      <c r="D373">
        <v>0</v>
      </c>
      <c r="F373">
        <v>0</v>
      </c>
      <c r="G373">
        <v>1</v>
      </c>
      <c r="H373">
        <v>1002050</v>
      </c>
      <c r="I373">
        <v>0</v>
      </c>
      <c r="J373">
        <v>0</v>
      </c>
    </row>
    <row r="374" spans="1:10" x14ac:dyDescent="0.15">
      <c r="A374" t="s">
        <v>2138</v>
      </c>
      <c r="B374" s="2">
        <v>373</v>
      </c>
      <c r="C374">
        <v>375</v>
      </c>
      <c r="D374">
        <v>0</v>
      </c>
      <c r="F374">
        <v>0</v>
      </c>
      <c r="G374">
        <v>1</v>
      </c>
      <c r="H374">
        <v>1002050</v>
      </c>
      <c r="I374">
        <v>0</v>
      </c>
      <c r="J374">
        <v>0</v>
      </c>
    </row>
    <row r="375" spans="1:10" x14ac:dyDescent="0.15">
      <c r="A375" t="s">
        <v>2138</v>
      </c>
      <c r="B375" s="2">
        <v>374</v>
      </c>
      <c r="C375">
        <v>376</v>
      </c>
      <c r="D375">
        <v>0</v>
      </c>
      <c r="F375">
        <v>0</v>
      </c>
      <c r="G375">
        <v>1</v>
      </c>
      <c r="H375">
        <v>1002050</v>
      </c>
      <c r="I375">
        <v>0</v>
      </c>
      <c r="J375">
        <v>0</v>
      </c>
    </row>
    <row r="376" spans="1:10" x14ac:dyDescent="0.15">
      <c r="A376" t="s">
        <v>2143</v>
      </c>
      <c r="B376" s="2">
        <v>375</v>
      </c>
      <c r="C376">
        <v>377</v>
      </c>
      <c r="D376">
        <v>0</v>
      </c>
      <c r="F376">
        <v>0</v>
      </c>
      <c r="G376">
        <v>1</v>
      </c>
      <c r="H376">
        <v>1002050</v>
      </c>
      <c r="I376">
        <v>0</v>
      </c>
      <c r="J376">
        <v>0</v>
      </c>
    </row>
    <row r="377" spans="1:10" x14ac:dyDescent="0.15">
      <c r="A377" t="s">
        <v>2177</v>
      </c>
      <c r="B377" s="2">
        <v>376</v>
      </c>
      <c r="C377">
        <v>378</v>
      </c>
      <c r="D377">
        <v>0</v>
      </c>
      <c r="F377">
        <v>0</v>
      </c>
      <c r="G377">
        <v>1</v>
      </c>
      <c r="H377">
        <v>1002050</v>
      </c>
      <c r="I377">
        <v>0</v>
      </c>
      <c r="J377">
        <v>0</v>
      </c>
    </row>
    <row r="378" spans="1:10" x14ac:dyDescent="0.15">
      <c r="A378" t="s">
        <v>2177</v>
      </c>
      <c r="B378" s="2">
        <v>377</v>
      </c>
      <c r="C378">
        <v>379</v>
      </c>
      <c r="D378">
        <v>0</v>
      </c>
      <c r="F378">
        <v>0</v>
      </c>
      <c r="G378">
        <v>1</v>
      </c>
      <c r="H378">
        <v>1002050</v>
      </c>
      <c r="I378">
        <v>0</v>
      </c>
      <c r="J378">
        <v>0</v>
      </c>
    </row>
    <row r="379" spans="1:10" x14ac:dyDescent="0.15">
      <c r="A379" t="s">
        <v>2155</v>
      </c>
      <c r="B379" s="2">
        <v>378</v>
      </c>
      <c r="C379">
        <v>380</v>
      </c>
      <c r="D379">
        <v>0</v>
      </c>
      <c r="F379">
        <v>0</v>
      </c>
      <c r="G379">
        <v>1</v>
      </c>
      <c r="H379">
        <v>1002050</v>
      </c>
      <c r="I379">
        <v>0</v>
      </c>
      <c r="J379">
        <v>0</v>
      </c>
    </row>
    <row r="380" spans="1:10" x14ac:dyDescent="0.15">
      <c r="A380" t="s">
        <v>2153</v>
      </c>
      <c r="B380" s="2">
        <v>379</v>
      </c>
      <c r="C380">
        <v>381</v>
      </c>
      <c r="D380">
        <v>0</v>
      </c>
      <c r="F380">
        <v>0</v>
      </c>
      <c r="G380">
        <v>1</v>
      </c>
      <c r="H380">
        <v>1002050</v>
      </c>
      <c r="I380">
        <v>0</v>
      </c>
      <c r="J380">
        <v>0</v>
      </c>
    </row>
    <row r="381" spans="1:10" x14ac:dyDescent="0.15">
      <c r="A381" t="s">
        <v>2245</v>
      </c>
      <c r="B381" s="2">
        <v>380</v>
      </c>
      <c r="C381">
        <v>382</v>
      </c>
      <c r="D381">
        <v>0</v>
      </c>
      <c r="F381">
        <v>0</v>
      </c>
      <c r="G381">
        <v>1</v>
      </c>
      <c r="H381">
        <v>1002050</v>
      </c>
      <c r="I381">
        <v>0</v>
      </c>
      <c r="J381">
        <v>0</v>
      </c>
    </row>
    <row r="382" spans="1:10" x14ac:dyDescent="0.15">
      <c r="A382" t="s">
        <v>2154</v>
      </c>
      <c r="B382" s="2">
        <v>381</v>
      </c>
      <c r="C382">
        <v>383</v>
      </c>
      <c r="D382">
        <v>0</v>
      </c>
      <c r="F382">
        <v>0</v>
      </c>
      <c r="G382">
        <v>1</v>
      </c>
      <c r="H382">
        <v>1002050</v>
      </c>
      <c r="I382">
        <v>0</v>
      </c>
      <c r="J382">
        <v>0</v>
      </c>
    </row>
    <row r="383" spans="1:10" x14ac:dyDescent="0.15">
      <c r="A383" t="s">
        <v>1766</v>
      </c>
      <c r="B383" s="2">
        <v>382</v>
      </c>
      <c r="C383">
        <v>384</v>
      </c>
      <c r="D383">
        <v>0</v>
      </c>
      <c r="F383">
        <v>0</v>
      </c>
      <c r="G383">
        <v>1</v>
      </c>
      <c r="H383">
        <v>1002050</v>
      </c>
      <c r="I383">
        <v>0</v>
      </c>
      <c r="J383">
        <v>0</v>
      </c>
    </row>
    <row r="384" spans="1:10" x14ac:dyDescent="0.15">
      <c r="A384" t="s">
        <v>1261</v>
      </c>
      <c r="B384" s="2">
        <v>383</v>
      </c>
      <c r="C384">
        <v>385</v>
      </c>
      <c r="D384">
        <v>0</v>
      </c>
      <c r="F384">
        <v>0</v>
      </c>
      <c r="G384">
        <v>1</v>
      </c>
      <c r="H384">
        <v>1002050</v>
      </c>
      <c r="I384">
        <v>0</v>
      </c>
      <c r="J384">
        <v>0</v>
      </c>
    </row>
    <row r="385" spans="1:10" x14ac:dyDescent="0.15">
      <c r="A385" t="s">
        <v>90</v>
      </c>
      <c r="B385" s="2">
        <v>384</v>
      </c>
      <c r="C385">
        <v>386</v>
      </c>
      <c r="D385">
        <v>0</v>
      </c>
      <c r="F385">
        <v>0</v>
      </c>
      <c r="G385">
        <v>1</v>
      </c>
      <c r="H385">
        <v>1002050</v>
      </c>
      <c r="I385">
        <v>0</v>
      </c>
      <c r="J385">
        <v>0</v>
      </c>
    </row>
    <row r="386" spans="1:10" x14ac:dyDescent="0.15">
      <c r="A386" t="s">
        <v>1261</v>
      </c>
      <c r="B386" s="2">
        <v>385</v>
      </c>
      <c r="C386">
        <v>387</v>
      </c>
      <c r="D386">
        <v>0</v>
      </c>
      <c r="F386">
        <v>0</v>
      </c>
      <c r="G386">
        <v>1</v>
      </c>
      <c r="H386">
        <v>1002050</v>
      </c>
      <c r="I386">
        <v>0</v>
      </c>
      <c r="J386">
        <v>0</v>
      </c>
    </row>
    <row r="387" spans="1:10" x14ac:dyDescent="0.15">
      <c r="A387" t="s">
        <v>987</v>
      </c>
      <c r="B387" s="2">
        <v>386</v>
      </c>
      <c r="C387">
        <v>388</v>
      </c>
      <c r="D387">
        <v>0</v>
      </c>
      <c r="F387">
        <v>0</v>
      </c>
      <c r="G387">
        <v>1</v>
      </c>
      <c r="H387">
        <v>1002050</v>
      </c>
      <c r="I387">
        <v>0</v>
      </c>
      <c r="J387">
        <v>0</v>
      </c>
    </row>
    <row r="388" spans="1:10" x14ac:dyDescent="0.15">
      <c r="A388" t="s">
        <v>1145</v>
      </c>
      <c r="B388" s="2">
        <v>387</v>
      </c>
      <c r="C388">
        <v>389</v>
      </c>
      <c r="D388">
        <v>0</v>
      </c>
      <c r="F388">
        <v>0</v>
      </c>
      <c r="G388">
        <v>1</v>
      </c>
      <c r="H388">
        <v>1002050</v>
      </c>
      <c r="I388">
        <v>0</v>
      </c>
      <c r="J388">
        <v>0</v>
      </c>
    </row>
    <row r="389" spans="1:10" x14ac:dyDescent="0.15">
      <c r="A389" t="s">
        <v>1467</v>
      </c>
      <c r="B389" s="2">
        <v>388</v>
      </c>
      <c r="C389">
        <v>390</v>
      </c>
      <c r="D389">
        <v>0</v>
      </c>
      <c r="F389">
        <v>0</v>
      </c>
      <c r="G389">
        <v>1</v>
      </c>
      <c r="H389">
        <v>1002050</v>
      </c>
      <c r="I389">
        <v>0</v>
      </c>
      <c r="J389">
        <v>0</v>
      </c>
    </row>
    <row r="390" spans="1:10" x14ac:dyDescent="0.15">
      <c r="A390" t="s">
        <v>1471</v>
      </c>
      <c r="B390" s="2">
        <v>389</v>
      </c>
      <c r="C390">
        <v>391</v>
      </c>
      <c r="D390">
        <v>0</v>
      </c>
      <c r="F390">
        <v>0</v>
      </c>
      <c r="G390">
        <v>1</v>
      </c>
      <c r="H390">
        <v>1002050</v>
      </c>
      <c r="I390">
        <v>0</v>
      </c>
      <c r="J390">
        <v>0</v>
      </c>
    </row>
    <row r="391" spans="1:10" x14ac:dyDescent="0.15">
      <c r="A391" t="s">
        <v>2193</v>
      </c>
      <c r="B391" s="2">
        <v>390</v>
      </c>
      <c r="C391">
        <v>392</v>
      </c>
      <c r="D391">
        <v>0</v>
      </c>
      <c r="F391">
        <v>0</v>
      </c>
      <c r="G391">
        <v>1</v>
      </c>
      <c r="H391">
        <v>1002050</v>
      </c>
      <c r="I391">
        <v>0</v>
      </c>
      <c r="J391">
        <v>0</v>
      </c>
    </row>
    <row r="392" spans="1:10" x14ac:dyDescent="0.15">
      <c r="A392" t="s">
        <v>756</v>
      </c>
      <c r="B392" s="2">
        <v>391</v>
      </c>
      <c r="C392">
        <v>393</v>
      </c>
      <c r="D392">
        <v>0</v>
      </c>
      <c r="F392">
        <v>0</v>
      </c>
      <c r="G392">
        <v>1</v>
      </c>
      <c r="H392">
        <v>1002050</v>
      </c>
      <c r="I392">
        <v>0</v>
      </c>
      <c r="J392">
        <v>0</v>
      </c>
    </row>
    <row r="393" spans="1:10" x14ac:dyDescent="0.15">
      <c r="A393" t="s">
        <v>935</v>
      </c>
      <c r="B393" s="2">
        <v>392</v>
      </c>
      <c r="C393">
        <v>394</v>
      </c>
      <c r="D393">
        <v>0</v>
      </c>
      <c r="F393">
        <v>0</v>
      </c>
      <c r="G393">
        <v>1</v>
      </c>
      <c r="H393">
        <v>1002050</v>
      </c>
      <c r="I393">
        <v>0</v>
      </c>
      <c r="J393">
        <v>0</v>
      </c>
    </row>
    <row r="394" spans="1:10" x14ac:dyDescent="0.15">
      <c r="A394" t="s">
        <v>756</v>
      </c>
      <c r="B394" s="2">
        <v>393</v>
      </c>
      <c r="C394">
        <v>395</v>
      </c>
      <c r="D394">
        <v>0</v>
      </c>
      <c r="F394">
        <v>0</v>
      </c>
      <c r="G394">
        <v>1</v>
      </c>
      <c r="H394">
        <v>1002050</v>
      </c>
      <c r="I394">
        <v>0</v>
      </c>
      <c r="J394">
        <v>0</v>
      </c>
    </row>
    <row r="395" spans="1:10" x14ac:dyDescent="0.15">
      <c r="A395" t="s">
        <v>90</v>
      </c>
      <c r="B395" s="2">
        <v>394</v>
      </c>
      <c r="C395">
        <v>396</v>
      </c>
      <c r="D395">
        <v>0</v>
      </c>
      <c r="F395">
        <v>0</v>
      </c>
      <c r="G395">
        <v>1</v>
      </c>
      <c r="H395">
        <v>1002050</v>
      </c>
      <c r="I395">
        <v>0</v>
      </c>
      <c r="J395">
        <v>0</v>
      </c>
    </row>
    <row r="396" spans="1:10" x14ac:dyDescent="0.15">
      <c r="A396" t="s">
        <v>102</v>
      </c>
      <c r="B396" s="2">
        <v>395</v>
      </c>
      <c r="C396">
        <v>397</v>
      </c>
      <c r="D396">
        <v>0</v>
      </c>
      <c r="F396">
        <v>0</v>
      </c>
      <c r="G396">
        <v>1</v>
      </c>
      <c r="H396">
        <v>1002050</v>
      </c>
      <c r="I396">
        <v>0</v>
      </c>
      <c r="J396">
        <v>0</v>
      </c>
    </row>
    <row r="397" spans="1:10" x14ac:dyDescent="0.15">
      <c r="A397" t="s">
        <v>288</v>
      </c>
      <c r="B397" s="2">
        <v>396</v>
      </c>
      <c r="C397">
        <v>398</v>
      </c>
      <c r="D397">
        <v>0</v>
      </c>
      <c r="F397">
        <v>0</v>
      </c>
      <c r="G397">
        <v>1</v>
      </c>
      <c r="H397">
        <v>1002050</v>
      </c>
      <c r="I397">
        <v>0</v>
      </c>
      <c r="J397">
        <v>0</v>
      </c>
    </row>
    <row r="398" spans="1:10" x14ac:dyDescent="0.15">
      <c r="A398" t="s">
        <v>288</v>
      </c>
      <c r="B398" s="2">
        <v>397</v>
      </c>
      <c r="C398">
        <v>401</v>
      </c>
      <c r="D398">
        <v>0</v>
      </c>
      <c r="F398">
        <v>0</v>
      </c>
      <c r="G398">
        <v>1</v>
      </c>
      <c r="H398">
        <v>1002050</v>
      </c>
      <c r="I398">
        <v>0</v>
      </c>
      <c r="J398">
        <v>0</v>
      </c>
    </row>
    <row r="399" spans="1:10" x14ac:dyDescent="0.15">
      <c r="A399" t="s">
        <v>491</v>
      </c>
      <c r="B399" s="2">
        <v>398</v>
      </c>
      <c r="C399">
        <v>400</v>
      </c>
      <c r="D399">
        <v>0</v>
      </c>
      <c r="F399">
        <v>0</v>
      </c>
      <c r="G399">
        <v>1</v>
      </c>
      <c r="H399">
        <v>1002050</v>
      </c>
      <c r="I399">
        <v>0</v>
      </c>
      <c r="J399">
        <v>0</v>
      </c>
    </row>
    <row r="400" spans="1:10" x14ac:dyDescent="0.15">
      <c r="A400" t="s">
        <v>1729</v>
      </c>
      <c r="B400" s="2">
        <v>399</v>
      </c>
      <c r="C400">
        <v>402</v>
      </c>
      <c r="D400">
        <v>0</v>
      </c>
      <c r="F400">
        <v>0</v>
      </c>
      <c r="G400">
        <v>1</v>
      </c>
      <c r="H400">
        <v>1002050</v>
      </c>
      <c r="I400">
        <v>0</v>
      </c>
      <c r="J400">
        <v>0</v>
      </c>
    </row>
    <row r="401" spans="1:10" x14ac:dyDescent="0.15">
      <c r="A401" t="s">
        <v>1731</v>
      </c>
      <c r="B401" s="2">
        <v>400</v>
      </c>
      <c r="C401">
        <v>403</v>
      </c>
      <c r="D401">
        <v>0</v>
      </c>
      <c r="F401">
        <v>0</v>
      </c>
      <c r="G401">
        <v>1</v>
      </c>
      <c r="H401">
        <v>1002050</v>
      </c>
      <c r="I401">
        <v>0</v>
      </c>
      <c r="J401">
        <v>0</v>
      </c>
    </row>
    <row r="402" spans="1:10" x14ac:dyDescent="0.15">
      <c r="A402" t="s">
        <v>709</v>
      </c>
      <c r="B402" s="2">
        <v>401</v>
      </c>
      <c r="C402">
        <v>404</v>
      </c>
      <c r="D402">
        <v>0</v>
      </c>
      <c r="F402">
        <v>0</v>
      </c>
      <c r="G402">
        <v>1</v>
      </c>
      <c r="H402">
        <v>1002050</v>
      </c>
      <c r="I402">
        <v>0</v>
      </c>
      <c r="J402">
        <v>0</v>
      </c>
    </row>
    <row r="403" spans="1:10" x14ac:dyDescent="0.15">
      <c r="A403" t="s">
        <v>2206</v>
      </c>
      <c r="B403" s="2">
        <v>402</v>
      </c>
      <c r="C403">
        <v>406</v>
      </c>
      <c r="D403">
        <v>0</v>
      </c>
      <c r="F403">
        <v>0</v>
      </c>
      <c r="G403">
        <v>1</v>
      </c>
      <c r="H403">
        <v>1002050</v>
      </c>
      <c r="I403">
        <v>0</v>
      </c>
      <c r="J403">
        <v>0</v>
      </c>
    </row>
    <row r="404" spans="1:10" x14ac:dyDescent="0.15">
      <c r="A404" t="s">
        <v>2175</v>
      </c>
      <c r="B404" s="2">
        <v>403</v>
      </c>
      <c r="C404">
        <v>405</v>
      </c>
      <c r="D404">
        <v>0</v>
      </c>
      <c r="F404">
        <v>0</v>
      </c>
      <c r="G404">
        <v>1</v>
      </c>
      <c r="H404">
        <v>1002050</v>
      </c>
      <c r="I404">
        <v>0</v>
      </c>
      <c r="J404">
        <v>0</v>
      </c>
    </row>
    <row r="405" spans="1:10" x14ac:dyDescent="0.15">
      <c r="A405" t="s">
        <v>2138</v>
      </c>
      <c r="B405" s="2">
        <v>404</v>
      </c>
      <c r="C405">
        <v>407</v>
      </c>
      <c r="D405">
        <v>0</v>
      </c>
      <c r="F405">
        <v>0</v>
      </c>
      <c r="G405">
        <v>1</v>
      </c>
      <c r="H405">
        <v>1002050</v>
      </c>
      <c r="I405">
        <v>0</v>
      </c>
      <c r="J405">
        <v>0</v>
      </c>
    </row>
    <row r="406" spans="1:10" x14ac:dyDescent="0.15">
      <c r="A406" t="s">
        <v>697</v>
      </c>
      <c r="B406" s="2">
        <v>405</v>
      </c>
      <c r="C406">
        <v>408</v>
      </c>
      <c r="D406">
        <v>0</v>
      </c>
      <c r="F406">
        <v>0</v>
      </c>
      <c r="G406">
        <v>1</v>
      </c>
      <c r="H406">
        <v>1002050</v>
      </c>
      <c r="I406">
        <v>0</v>
      </c>
      <c r="J406">
        <v>0</v>
      </c>
    </row>
    <row r="407" spans="1:10" x14ac:dyDescent="0.15">
      <c r="A407" t="s">
        <v>697</v>
      </c>
      <c r="B407" s="2">
        <v>406</v>
      </c>
      <c r="C407">
        <v>409</v>
      </c>
      <c r="D407">
        <v>0</v>
      </c>
      <c r="F407">
        <v>0</v>
      </c>
      <c r="G407">
        <v>1</v>
      </c>
      <c r="H407">
        <v>1002050</v>
      </c>
      <c r="I407">
        <v>0</v>
      </c>
      <c r="J407">
        <v>0</v>
      </c>
    </row>
    <row r="408" spans="1:10" x14ac:dyDescent="0.15">
      <c r="A408" t="s">
        <v>2290</v>
      </c>
      <c r="B408" s="2">
        <v>407</v>
      </c>
      <c r="C408">
        <v>410</v>
      </c>
      <c r="D408">
        <v>0</v>
      </c>
      <c r="F408">
        <v>0</v>
      </c>
      <c r="G408">
        <v>1</v>
      </c>
      <c r="H408">
        <v>1002050</v>
      </c>
      <c r="I408">
        <v>0</v>
      </c>
      <c r="J408">
        <v>0</v>
      </c>
    </row>
    <row r="409" spans="1:10" x14ac:dyDescent="0.15">
      <c r="A409" t="s">
        <v>449</v>
      </c>
      <c r="B409" s="2">
        <v>408</v>
      </c>
      <c r="C409">
        <v>411</v>
      </c>
      <c r="D409">
        <v>0</v>
      </c>
      <c r="F409">
        <v>0</v>
      </c>
      <c r="G409">
        <v>1</v>
      </c>
      <c r="H409">
        <v>1002050</v>
      </c>
      <c r="I409">
        <v>0</v>
      </c>
      <c r="J409">
        <v>0</v>
      </c>
    </row>
    <row r="410" spans="1:10" x14ac:dyDescent="0.15">
      <c r="A410" t="s">
        <v>567</v>
      </c>
      <c r="B410" s="2">
        <v>409</v>
      </c>
      <c r="C410">
        <v>412</v>
      </c>
      <c r="D410">
        <v>0</v>
      </c>
      <c r="F410">
        <v>0</v>
      </c>
      <c r="G410">
        <v>1</v>
      </c>
      <c r="H410">
        <v>1002050</v>
      </c>
      <c r="I410">
        <v>0</v>
      </c>
      <c r="J410">
        <v>0</v>
      </c>
    </row>
    <row r="411" spans="1:10" x14ac:dyDescent="0.15">
      <c r="A411" t="s">
        <v>567</v>
      </c>
      <c r="B411" s="2">
        <v>410</v>
      </c>
      <c r="C411">
        <v>413</v>
      </c>
      <c r="D411">
        <v>0</v>
      </c>
      <c r="F411">
        <v>0</v>
      </c>
      <c r="G411">
        <v>1</v>
      </c>
      <c r="H411">
        <v>1002050</v>
      </c>
      <c r="I411">
        <v>0</v>
      </c>
      <c r="J411">
        <v>0</v>
      </c>
    </row>
    <row r="412" spans="1:10" x14ac:dyDescent="0.15">
      <c r="A412" t="s">
        <v>608</v>
      </c>
      <c r="B412" s="2">
        <v>411</v>
      </c>
      <c r="C412">
        <v>414</v>
      </c>
      <c r="D412">
        <v>0</v>
      </c>
      <c r="F412">
        <v>0</v>
      </c>
      <c r="G412">
        <v>1</v>
      </c>
      <c r="H412">
        <v>1002050</v>
      </c>
      <c r="I412">
        <v>0</v>
      </c>
      <c r="J412">
        <v>0</v>
      </c>
    </row>
    <row r="413" spans="1:10" x14ac:dyDescent="0.15">
      <c r="A413" t="s">
        <v>80</v>
      </c>
      <c r="B413" s="2">
        <v>412</v>
      </c>
      <c r="C413">
        <v>415</v>
      </c>
      <c r="D413">
        <v>0</v>
      </c>
      <c r="F413">
        <v>0</v>
      </c>
      <c r="G413">
        <v>1</v>
      </c>
      <c r="H413">
        <v>1002050</v>
      </c>
      <c r="I413">
        <v>0</v>
      </c>
      <c r="J413">
        <v>0</v>
      </c>
    </row>
    <row r="414" spans="1:10" x14ac:dyDescent="0.15">
      <c r="A414" t="s">
        <v>2207</v>
      </c>
      <c r="B414" s="2">
        <v>413</v>
      </c>
      <c r="C414">
        <v>416</v>
      </c>
      <c r="D414">
        <v>0</v>
      </c>
      <c r="F414">
        <v>0</v>
      </c>
      <c r="G414">
        <v>1</v>
      </c>
      <c r="H414">
        <v>1002050</v>
      </c>
      <c r="I414">
        <v>0</v>
      </c>
      <c r="J414">
        <v>0</v>
      </c>
    </row>
    <row r="415" spans="1:10" x14ac:dyDescent="0.15">
      <c r="A415" t="s">
        <v>1473</v>
      </c>
      <c r="B415" s="2">
        <v>414</v>
      </c>
      <c r="C415">
        <v>417</v>
      </c>
      <c r="D415">
        <v>0</v>
      </c>
      <c r="F415">
        <v>0</v>
      </c>
      <c r="G415">
        <v>1</v>
      </c>
      <c r="H415">
        <v>1002050</v>
      </c>
      <c r="I415">
        <v>0</v>
      </c>
      <c r="J415">
        <v>0</v>
      </c>
    </row>
    <row r="416" spans="1:10" x14ac:dyDescent="0.15">
      <c r="A416" t="s">
        <v>2121</v>
      </c>
      <c r="B416" s="2">
        <v>415</v>
      </c>
      <c r="C416">
        <v>418</v>
      </c>
      <c r="D416">
        <v>0</v>
      </c>
      <c r="F416">
        <v>0</v>
      </c>
      <c r="G416">
        <v>1</v>
      </c>
      <c r="H416">
        <v>1002050</v>
      </c>
      <c r="I416">
        <v>0</v>
      </c>
      <c r="J416">
        <v>0</v>
      </c>
    </row>
    <row r="417" spans="1:10" x14ac:dyDescent="0.15">
      <c r="A417" t="s">
        <v>80</v>
      </c>
      <c r="B417" s="2">
        <v>416</v>
      </c>
      <c r="C417">
        <v>419</v>
      </c>
      <c r="D417">
        <v>0</v>
      </c>
      <c r="F417">
        <v>0</v>
      </c>
      <c r="G417">
        <v>1</v>
      </c>
      <c r="H417">
        <v>1002050</v>
      </c>
      <c r="I417">
        <v>0</v>
      </c>
      <c r="J417">
        <v>0</v>
      </c>
    </row>
    <row r="418" spans="1:10" x14ac:dyDescent="0.15">
      <c r="A418" t="s">
        <v>756</v>
      </c>
      <c r="B418" s="2">
        <v>417</v>
      </c>
      <c r="C418">
        <v>420</v>
      </c>
      <c r="D418">
        <v>0</v>
      </c>
      <c r="F418">
        <v>0</v>
      </c>
      <c r="G418">
        <v>1</v>
      </c>
      <c r="H418">
        <v>1002050</v>
      </c>
      <c r="I418">
        <v>0</v>
      </c>
      <c r="J418">
        <v>0</v>
      </c>
    </row>
    <row r="419" spans="1:10" x14ac:dyDescent="0.15">
      <c r="A419" t="s">
        <v>2204</v>
      </c>
      <c r="B419" s="2">
        <v>418</v>
      </c>
      <c r="C419">
        <v>421</v>
      </c>
      <c r="D419">
        <v>0</v>
      </c>
      <c r="F419">
        <v>0</v>
      </c>
      <c r="G419">
        <v>1</v>
      </c>
      <c r="H419">
        <v>1002050</v>
      </c>
      <c r="I419">
        <v>0</v>
      </c>
      <c r="J419">
        <v>0</v>
      </c>
    </row>
    <row r="420" spans="1:10" x14ac:dyDescent="0.15">
      <c r="A420" t="s">
        <v>255</v>
      </c>
      <c r="B420" s="2">
        <v>419</v>
      </c>
      <c r="C420">
        <v>422</v>
      </c>
      <c r="D420">
        <v>0</v>
      </c>
      <c r="F420">
        <v>0</v>
      </c>
      <c r="G420">
        <v>1</v>
      </c>
      <c r="H420">
        <v>1002050</v>
      </c>
      <c r="I420">
        <v>0</v>
      </c>
      <c r="J420">
        <v>0</v>
      </c>
    </row>
    <row r="421" spans="1:10" x14ac:dyDescent="0.15">
      <c r="A421" t="s">
        <v>255</v>
      </c>
      <c r="B421" s="2">
        <v>420</v>
      </c>
      <c r="C421">
        <v>423</v>
      </c>
      <c r="D421">
        <v>0</v>
      </c>
      <c r="F421">
        <v>0</v>
      </c>
      <c r="G421">
        <v>1</v>
      </c>
      <c r="H421">
        <v>1002050</v>
      </c>
      <c r="I421">
        <v>0</v>
      </c>
      <c r="J421">
        <v>0</v>
      </c>
    </row>
    <row r="422" spans="1:10" x14ac:dyDescent="0.15">
      <c r="A422" t="s">
        <v>2112</v>
      </c>
      <c r="B422" s="2">
        <v>421</v>
      </c>
      <c r="C422">
        <v>424</v>
      </c>
      <c r="D422">
        <v>0</v>
      </c>
      <c r="F422">
        <v>0</v>
      </c>
      <c r="G422">
        <v>1</v>
      </c>
      <c r="H422">
        <v>1002050</v>
      </c>
      <c r="I422">
        <v>0</v>
      </c>
      <c r="J422">
        <v>0</v>
      </c>
    </row>
    <row r="423" spans="1:10" x14ac:dyDescent="0.15">
      <c r="A423" t="s">
        <v>2112</v>
      </c>
      <c r="B423" s="2">
        <v>422</v>
      </c>
      <c r="C423">
        <v>425</v>
      </c>
      <c r="D423">
        <v>0</v>
      </c>
      <c r="F423">
        <v>0</v>
      </c>
      <c r="G423">
        <v>1</v>
      </c>
      <c r="H423">
        <v>1002050</v>
      </c>
      <c r="I423">
        <v>0</v>
      </c>
      <c r="J423">
        <v>0</v>
      </c>
    </row>
    <row r="424" spans="1:10" x14ac:dyDescent="0.15">
      <c r="A424" t="s">
        <v>2121</v>
      </c>
      <c r="B424" s="2">
        <v>423</v>
      </c>
      <c r="C424">
        <v>426</v>
      </c>
      <c r="D424">
        <v>0</v>
      </c>
      <c r="F424">
        <v>0</v>
      </c>
      <c r="G424">
        <v>1</v>
      </c>
      <c r="H424">
        <v>1002050</v>
      </c>
      <c r="I424">
        <v>0</v>
      </c>
      <c r="J424">
        <v>0</v>
      </c>
    </row>
    <row r="425" spans="1:10" x14ac:dyDescent="0.15">
      <c r="A425" t="s">
        <v>2117</v>
      </c>
      <c r="B425" s="2">
        <v>424</v>
      </c>
      <c r="C425">
        <v>427</v>
      </c>
      <c r="D425">
        <v>0</v>
      </c>
      <c r="F425">
        <v>0</v>
      </c>
      <c r="G425">
        <v>1</v>
      </c>
      <c r="H425">
        <v>1002050</v>
      </c>
      <c r="I425">
        <v>0</v>
      </c>
      <c r="J425">
        <v>0</v>
      </c>
    </row>
    <row r="426" spans="1:10" x14ac:dyDescent="0.15">
      <c r="A426" t="s">
        <v>362</v>
      </c>
      <c r="B426" s="2">
        <v>425</v>
      </c>
      <c r="C426">
        <v>428</v>
      </c>
      <c r="D426">
        <v>0</v>
      </c>
      <c r="F426">
        <v>0</v>
      </c>
      <c r="G426">
        <v>1</v>
      </c>
      <c r="H426">
        <v>1002050</v>
      </c>
      <c r="I426">
        <v>0</v>
      </c>
      <c r="J426">
        <v>0</v>
      </c>
    </row>
    <row r="427" spans="1:10" x14ac:dyDescent="0.15">
      <c r="A427" t="s">
        <v>1204</v>
      </c>
      <c r="B427" s="2">
        <v>426</v>
      </c>
      <c r="C427">
        <v>431</v>
      </c>
      <c r="D427">
        <v>0</v>
      </c>
      <c r="F427">
        <v>0</v>
      </c>
      <c r="G427">
        <v>1</v>
      </c>
      <c r="H427">
        <v>1002050</v>
      </c>
      <c r="I427">
        <v>0</v>
      </c>
      <c r="J427">
        <v>0</v>
      </c>
    </row>
    <row r="428" spans="1:10" x14ac:dyDescent="0.15">
      <c r="A428" t="s">
        <v>2279</v>
      </c>
      <c r="B428" s="2">
        <v>427</v>
      </c>
      <c r="C428">
        <v>430</v>
      </c>
      <c r="D428">
        <v>0</v>
      </c>
      <c r="F428">
        <v>0</v>
      </c>
      <c r="G428">
        <v>1</v>
      </c>
      <c r="H428">
        <v>1002050</v>
      </c>
      <c r="I428">
        <v>0</v>
      </c>
      <c r="J428">
        <v>0</v>
      </c>
    </row>
    <row r="429" spans="1:10" x14ac:dyDescent="0.15">
      <c r="A429" t="s">
        <v>2209</v>
      </c>
      <c r="B429" s="2">
        <v>428</v>
      </c>
      <c r="C429">
        <v>429</v>
      </c>
      <c r="D429">
        <v>0</v>
      </c>
      <c r="F429">
        <v>0</v>
      </c>
      <c r="G429">
        <v>1</v>
      </c>
      <c r="H429">
        <v>1002050</v>
      </c>
      <c r="I429">
        <v>0</v>
      </c>
      <c r="J429">
        <v>0</v>
      </c>
    </row>
    <row r="430" spans="1:10" x14ac:dyDescent="0.15">
      <c r="A430" t="s">
        <v>1234</v>
      </c>
      <c r="B430" s="2">
        <v>429</v>
      </c>
      <c r="C430">
        <v>432</v>
      </c>
      <c r="D430">
        <v>0</v>
      </c>
      <c r="F430">
        <v>0</v>
      </c>
      <c r="G430">
        <v>1</v>
      </c>
      <c r="H430">
        <v>1002050</v>
      </c>
      <c r="I430">
        <v>0</v>
      </c>
      <c r="J430">
        <v>0</v>
      </c>
    </row>
    <row r="431" spans="1:10" x14ac:dyDescent="0.15">
      <c r="A431" t="s">
        <v>1738</v>
      </c>
      <c r="B431" s="2">
        <v>430</v>
      </c>
      <c r="C431">
        <v>433</v>
      </c>
      <c r="D431">
        <v>0</v>
      </c>
      <c r="F431">
        <v>0</v>
      </c>
      <c r="G431">
        <v>1</v>
      </c>
      <c r="H431">
        <v>1002050</v>
      </c>
      <c r="I431">
        <v>0</v>
      </c>
      <c r="J431">
        <v>0</v>
      </c>
    </row>
    <row r="432" spans="1:10" x14ac:dyDescent="0.15">
      <c r="A432" t="s">
        <v>348</v>
      </c>
      <c r="B432" s="2">
        <v>431</v>
      </c>
      <c r="C432">
        <v>434</v>
      </c>
      <c r="D432">
        <v>0</v>
      </c>
      <c r="F432">
        <v>0</v>
      </c>
      <c r="G432">
        <v>1</v>
      </c>
      <c r="H432">
        <v>1002050</v>
      </c>
      <c r="I432">
        <v>0</v>
      </c>
      <c r="J432">
        <v>0</v>
      </c>
    </row>
    <row r="433" spans="1:10" x14ac:dyDescent="0.15">
      <c r="A433" t="s">
        <v>2193</v>
      </c>
      <c r="B433" s="2">
        <v>432</v>
      </c>
      <c r="C433">
        <v>435</v>
      </c>
      <c r="D433">
        <v>0</v>
      </c>
      <c r="F433">
        <v>0</v>
      </c>
      <c r="G433">
        <v>1</v>
      </c>
      <c r="H433">
        <v>1002050</v>
      </c>
      <c r="I433">
        <v>0</v>
      </c>
      <c r="J433">
        <v>0</v>
      </c>
    </row>
    <row r="434" spans="1:10" x14ac:dyDescent="0.15">
      <c r="A434" t="s">
        <v>2219</v>
      </c>
      <c r="B434" s="2">
        <v>433</v>
      </c>
      <c r="C434">
        <v>436</v>
      </c>
      <c r="D434">
        <v>0</v>
      </c>
      <c r="F434">
        <v>0</v>
      </c>
      <c r="G434">
        <v>1</v>
      </c>
      <c r="H434">
        <v>1002050</v>
      </c>
      <c r="I434">
        <v>0</v>
      </c>
      <c r="J434">
        <v>0</v>
      </c>
    </row>
    <row r="435" spans="1:10" x14ac:dyDescent="0.15">
      <c r="A435" t="s">
        <v>756</v>
      </c>
      <c r="B435" s="2">
        <v>434</v>
      </c>
      <c r="C435">
        <v>437</v>
      </c>
      <c r="D435">
        <v>0</v>
      </c>
      <c r="F435">
        <v>0</v>
      </c>
      <c r="G435">
        <v>1</v>
      </c>
      <c r="H435">
        <v>1002050</v>
      </c>
      <c r="I435">
        <v>0</v>
      </c>
      <c r="J435">
        <v>0</v>
      </c>
    </row>
    <row r="436" spans="1:10" x14ac:dyDescent="0.15">
      <c r="A436" t="s">
        <v>756</v>
      </c>
      <c r="B436" s="2">
        <v>435</v>
      </c>
      <c r="C436">
        <v>440</v>
      </c>
      <c r="D436">
        <v>0</v>
      </c>
      <c r="F436">
        <v>0</v>
      </c>
      <c r="G436">
        <v>1</v>
      </c>
      <c r="H436">
        <v>1002050</v>
      </c>
      <c r="I436">
        <v>0</v>
      </c>
      <c r="J436">
        <v>0</v>
      </c>
    </row>
    <row r="437" spans="1:10" x14ac:dyDescent="0.15">
      <c r="A437" t="s">
        <v>604</v>
      </c>
      <c r="B437" s="2">
        <v>436</v>
      </c>
      <c r="C437">
        <v>439</v>
      </c>
      <c r="D437">
        <v>0</v>
      </c>
      <c r="F437">
        <v>0</v>
      </c>
      <c r="G437">
        <v>1</v>
      </c>
      <c r="H437">
        <v>1002050</v>
      </c>
      <c r="I437">
        <v>0</v>
      </c>
      <c r="J437">
        <v>0</v>
      </c>
    </row>
    <row r="438" spans="1:10" x14ac:dyDescent="0.15">
      <c r="A438" t="s">
        <v>2132</v>
      </c>
      <c r="B438" s="2">
        <v>437</v>
      </c>
      <c r="C438">
        <v>441</v>
      </c>
      <c r="D438">
        <v>0</v>
      </c>
      <c r="F438">
        <v>0</v>
      </c>
      <c r="G438">
        <v>1</v>
      </c>
      <c r="H438">
        <v>1002050</v>
      </c>
      <c r="I438">
        <v>0</v>
      </c>
      <c r="J438">
        <v>0</v>
      </c>
    </row>
    <row r="439" spans="1:10" x14ac:dyDescent="0.15">
      <c r="A439" t="s">
        <v>1081</v>
      </c>
      <c r="B439" s="2">
        <v>438</v>
      </c>
      <c r="C439">
        <v>442</v>
      </c>
      <c r="D439">
        <v>0</v>
      </c>
      <c r="F439">
        <v>0</v>
      </c>
      <c r="G439">
        <v>1</v>
      </c>
      <c r="H439">
        <v>1002050</v>
      </c>
      <c r="I439">
        <v>0</v>
      </c>
      <c r="J439">
        <v>0</v>
      </c>
    </row>
    <row r="440" spans="1:10" x14ac:dyDescent="0.15">
      <c r="A440" t="s">
        <v>1766</v>
      </c>
      <c r="B440" s="2">
        <v>439</v>
      </c>
      <c r="C440">
        <v>443</v>
      </c>
      <c r="D440">
        <v>0</v>
      </c>
      <c r="F440">
        <v>0</v>
      </c>
      <c r="G440">
        <v>1</v>
      </c>
      <c r="H440">
        <v>1002050</v>
      </c>
      <c r="I440">
        <v>0</v>
      </c>
      <c r="J440">
        <v>0</v>
      </c>
    </row>
    <row r="441" spans="1:10" x14ac:dyDescent="0.15">
      <c r="A441" t="s">
        <v>1829</v>
      </c>
      <c r="B441" s="2">
        <v>440</v>
      </c>
      <c r="C441">
        <v>444</v>
      </c>
      <c r="D441">
        <v>0</v>
      </c>
      <c r="F441">
        <v>0</v>
      </c>
      <c r="G441">
        <v>1</v>
      </c>
      <c r="H441">
        <v>1002050</v>
      </c>
      <c r="I441">
        <v>0</v>
      </c>
      <c r="J441">
        <v>0</v>
      </c>
    </row>
    <row r="442" spans="1:10" x14ac:dyDescent="0.15">
      <c r="A442" t="s">
        <v>1666</v>
      </c>
      <c r="B442" s="2">
        <v>441</v>
      </c>
      <c r="C442">
        <v>445</v>
      </c>
      <c r="D442">
        <v>0</v>
      </c>
      <c r="F442">
        <v>0</v>
      </c>
      <c r="G442">
        <v>1</v>
      </c>
      <c r="H442">
        <v>1002050</v>
      </c>
      <c r="I442">
        <v>0</v>
      </c>
      <c r="J442">
        <v>0</v>
      </c>
    </row>
    <row r="443" spans="1:10" x14ac:dyDescent="0.15">
      <c r="A443" t="s">
        <v>1741</v>
      </c>
      <c r="B443" s="2">
        <v>442</v>
      </c>
      <c r="C443">
        <v>446</v>
      </c>
      <c r="D443">
        <v>0</v>
      </c>
      <c r="F443">
        <v>0</v>
      </c>
      <c r="G443">
        <v>1</v>
      </c>
      <c r="H443">
        <v>1002050</v>
      </c>
      <c r="I443">
        <v>0</v>
      </c>
      <c r="J443">
        <v>0</v>
      </c>
    </row>
    <row r="444" spans="1:10" x14ac:dyDescent="0.15">
      <c r="A444" t="s">
        <v>2115</v>
      </c>
      <c r="B444" s="2">
        <v>443</v>
      </c>
      <c r="C444">
        <v>447</v>
      </c>
      <c r="D444">
        <v>0</v>
      </c>
      <c r="F444">
        <v>0</v>
      </c>
      <c r="G444">
        <v>1</v>
      </c>
      <c r="H444">
        <v>1002050</v>
      </c>
      <c r="I444">
        <v>0</v>
      </c>
      <c r="J444">
        <v>0</v>
      </c>
    </row>
    <row r="445" spans="1:10" x14ac:dyDescent="0.15">
      <c r="A445" t="s">
        <v>1291</v>
      </c>
      <c r="B445" s="2">
        <v>444</v>
      </c>
      <c r="C445">
        <v>448</v>
      </c>
      <c r="D445">
        <v>0</v>
      </c>
      <c r="F445">
        <v>0</v>
      </c>
      <c r="G445">
        <v>1</v>
      </c>
      <c r="H445">
        <v>1002050</v>
      </c>
      <c r="I445">
        <v>0</v>
      </c>
      <c r="J445">
        <v>0</v>
      </c>
    </row>
    <row r="446" spans="1:10" x14ac:dyDescent="0.15">
      <c r="A446" t="s">
        <v>924</v>
      </c>
      <c r="B446" s="2">
        <v>445</v>
      </c>
      <c r="C446">
        <v>449</v>
      </c>
      <c r="D446">
        <v>0</v>
      </c>
      <c r="F446">
        <v>0</v>
      </c>
      <c r="G446">
        <v>1</v>
      </c>
      <c r="H446">
        <v>1002050</v>
      </c>
      <c r="I446">
        <v>0</v>
      </c>
      <c r="J446">
        <v>0</v>
      </c>
    </row>
    <row r="447" spans="1:10" x14ac:dyDescent="0.15">
      <c r="A447" t="s">
        <v>1275</v>
      </c>
      <c r="B447" s="2">
        <v>446</v>
      </c>
      <c r="C447">
        <v>450</v>
      </c>
      <c r="D447">
        <v>0</v>
      </c>
      <c r="F447">
        <v>0</v>
      </c>
      <c r="G447">
        <v>1</v>
      </c>
      <c r="H447">
        <v>1002050</v>
      </c>
      <c r="I447">
        <v>0</v>
      </c>
      <c r="J447">
        <v>0</v>
      </c>
    </row>
    <row r="448" spans="1:10" x14ac:dyDescent="0.15">
      <c r="A448" t="s">
        <v>969</v>
      </c>
      <c r="B448" s="2">
        <v>447</v>
      </c>
      <c r="C448">
        <v>451</v>
      </c>
      <c r="D448">
        <v>0</v>
      </c>
      <c r="F448">
        <v>0</v>
      </c>
      <c r="G448">
        <v>1</v>
      </c>
      <c r="H448">
        <v>1002050</v>
      </c>
      <c r="I448">
        <v>0</v>
      </c>
      <c r="J448">
        <v>0</v>
      </c>
    </row>
    <row r="449" spans="1:10" x14ac:dyDescent="0.15">
      <c r="A449" t="s">
        <v>943</v>
      </c>
      <c r="B449" s="2">
        <v>448</v>
      </c>
      <c r="C449">
        <v>452</v>
      </c>
      <c r="D449">
        <v>0</v>
      </c>
      <c r="F449">
        <v>0</v>
      </c>
      <c r="G449">
        <v>1</v>
      </c>
      <c r="H449">
        <v>1002050</v>
      </c>
      <c r="I449">
        <v>0</v>
      </c>
      <c r="J449">
        <v>0</v>
      </c>
    </row>
    <row r="450" spans="1:10" x14ac:dyDescent="0.15">
      <c r="A450" t="s">
        <v>949</v>
      </c>
      <c r="B450" s="2">
        <v>449</v>
      </c>
      <c r="C450">
        <v>453</v>
      </c>
      <c r="D450">
        <v>0</v>
      </c>
      <c r="F450">
        <v>0</v>
      </c>
      <c r="G450">
        <v>1</v>
      </c>
      <c r="H450">
        <v>1002050</v>
      </c>
      <c r="I450">
        <v>0</v>
      </c>
      <c r="J450">
        <v>0</v>
      </c>
    </row>
    <row r="451" spans="1:10" x14ac:dyDescent="0.15">
      <c r="A451" t="s">
        <v>949</v>
      </c>
      <c r="B451" s="2">
        <v>450</v>
      </c>
      <c r="C451">
        <v>454</v>
      </c>
      <c r="D451">
        <v>0</v>
      </c>
      <c r="F451">
        <v>0</v>
      </c>
      <c r="G451">
        <v>1</v>
      </c>
      <c r="H451">
        <v>1002050</v>
      </c>
      <c r="I451">
        <v>0</v>
      </c>
      <c r="J451">
        <v>0</v>
      </c>
    </row>
    <row r="452" spans="1:10" x14ac:dyDescent="0.15">
      <c r="A452" t="s">
        <v>945</v>
      </c>
      <c r="B452" s="2">
        <v>451</v>
      </c>
      <c r="C452">
        <v>455</v>
      </c>
      <c r="D452">
        <v>0</v>
      </c>
      <c r="F452">
        <v>0</v>
      </c>
      <c r="G452">
        <v>1</v>
      </c>
      <c r="H452">
        <v>1002050</v>
      </c>
      <c r="I452">
        <v>0</v>
      </c>
      <c r="J452">
        <v>0</v>
      </c>
    </row>
    <row r="453" spans="1:10" x14ac:dyDescent="0.15">
      <c r="A453" t="s">
        <v>783</v>
      </c>
      <c r="B453" s="2">
        <v>452</v>
      </c>
      <c r="C453">
        <v>456</v>
      </c>
      <c r="D453">
        <v>0</v>
      </c>
      <c r="F453">
        <v>0</v>
      </c>
      <c r="G453">
        <v>1</v>
      </c>
      <c r="H453">
        <v>1002050</v>
      </c>
      <c r="I453">
        <v>0</v>
      </c>
      <c r="J453">
        <v>0</v>
      </c>
    </row>
    <row r="454" spans="1:10" x14ac:dyDescent="0.15">
      <c r="A454" t="s">
        <v>2179</v>
      </c>
      <c r="B454" s="2">
        <v>453</v>
      </c>
      <c r="C454">
        <v>457</v>
      </c>
      <c r="D454">
        <v>0</v>
      </c>
      <c r="F454">
        <v>0</v>
      </c>
      <c r="G454">
        <v>1</v>
      </c>
      <c r="H454">
        <v>1002050</v>
      </c>
      <c r="I454">
        <v>0</v>
      </c>
      <c r="J454">
        <v>0</v>
      </c>
    </row>
    <row r="455" spans="1:10" x14ac:dyDescent="0.15">
      <c r="A455" t="s">
        <v>2179</v>
      </c>
      <c r="B455" s="2">
        <v>454</v>
      </c>
      <c r="C455">
        <v>458</v>
      </c>
      <c r="D455">
        <v>0</v>
      </c>
      <c r="F455">
        <v>0</v>
      </c>
      <c r="G455">
        <v>1</v>
      </c>
      <c r="H455">
        <v>1002050</v>
      </c>
      <c r="I455">
        <v>0</v>
      </c>
      <c r="J455">
        <v>0</v>
      </c>
    </row>
    <row r="456" spans="1:10" x14ac:dyDescent="0.15">
      <c r="A456" t="s">
        <v>2179</v>
      </c>
      <c r="B456" s="2">
        <v>455</v>
      </c>
      <c r="C456">
        <v>459</v>
      </c>
      <c r="D456">
        <v>0</v>
      </c>
      <c r="F456">
        <v>0</v>
      </c>
      <c r="G456">
        <v>1</v>
      </c>
      <c r="H456">
        <v>1002050</v>
      </c>
      <c r="I456">
        <v>0</v>
      </c>
      <c r="J456">
        <v>0</v>
      </c>
    </row>
    <row r="457" spans="1:10" x14ac:dyDescent="0.15">
      <c r="A457" t="s">
        <v>2105</v>
      </c>
      <c r="B457" s="2">
        <v>456</v>
      </c>
      <c r="C457">
        <v>460</v>
      </c>
      <c r="D457">
        <v>0</v>
      </c>
      <c r="F457">
        <v>0</v>
      </c>
      <c r="G457">
        <v>1</v>
      </c>
      <c r="H457">
        <v>1002050</v>
      </c>
      <c r="I457">
        <v>0</v>
      </c>
      <c r="J457">
        <v>0</v>
      </c>
    </row>
    <row r="458" spans="1:10" x14ac:dyDescent="0.15">
      <c r="A458" t="s">
        <v>1647</v>
      </c>
      <c r="B458" s="2">
        <v>457</v>
      </c>
      <c r="C458">
        <v>461</v>
      </c>
      <c r="D458">
        <v>0</v>
      </c>
      <c r="F458">
        <v>0</v>
      </c>
      <c r="G458">
        <v>1</v>
      </c>
      <c r="H458">
        <v>1002050</v>
      </c>
      <c r="I458">
        <v>0</v>
      </c>
      <c r="J458">
        <v>0</v>
      </c>
    </row>
    <row r="459" spans="1:10" x14ac:dyDescent="0.15">
      <c r="A459" t="s">
        <v>2119</v>
      </c>
      <c r="B459" s="2">
        <v>458</v>
      </c>
      <c r="C459">
        <v>462</v>
      </c>
      <c r="D459">
        <v>0</v>
      </c>
      <c r="F459">
        <v>0</v>
      </c>
      <c r="G459">
        <v>1</v>
      </c>
      <c r="H459">
        <v>1002050</v>
      </c>
      <c r="I459">
        <v>0</v>
      </c>
      <c r="J459">
        <v>0</v>
      </c>
    </row>
    <row r="460" spans="1:10" x14ac:dyDescent="0.15">
      <c r="A460" t="s">
        <v>1271</v>
      </c>
      <c r="B460" s="2">
        <v>459</v>
      </c>
      <c r="C460">
        <v>463</v>
      </c>
      <c r="D460">
        <v>0</v>
      </c>
      <c r="F460">
        <v>0</v>
      </c>
      <c r="G460">
        <v>1</v>
      </c>
      <c r="H460">
        <v>1002050</v>
      </c>
      <c r="I460">
        <v>0</v>
      </c>
      <c r="J460">
        <v>0</v>
      </c>
    </row>
    <row r="461" spans="1:10" x14ac:dyDescent="0.15">
      <c r="A461" t="s">
        <v>1271</v>
      </c>
      <c r="B461" s="2">
        <v>460</v>
      </c>
      <c r="C461">
        <v>464</v>
      </c>
      <c r="D461">
        <v>0</v>
      </c>
      <c r="F461">
        <v>0</v>
      </c>
      <c r="G461">
        <v>1</v>
      </c>
      <c r="H461">
        <v>1002050</v>
      </c>
      <c r="I461">
        <v>0</v>
      </c>
      <c r="J461">
        <v>0</v>
      </c>
    </row>
    <row r="462" spans="1:10" x14ac:dyDescent="0.15">
      <c r="A462" t="s">
        <v>2147</v>
      </c>
      <c r="B462" s="2">
        <v>461</v>
      </c>
      <c r="C462">
        <v>465</v>
      </c>
      <c r="D462">
        <v>0</v>
      </c>
      <c r="F462">
        <v>0</v>
      </c>
      <c r="G462">
        <v>1</v>
      </c>
      <c r="H462">
        <v>1002050</v>
      </c>
      <c r="I462">
        <v>0</v>
      </c>
      <c r="J462">
        <v>0</v>
      </c>
    </row>
    <row r="463" spans="1:10" x14ac:dyDescent="0.15">
      <c r="A463" t="s">
        <v>2135</v>
      </c>
      <c r="B463" s="2">
        <v>462</v>
      </c>
      <c r="C463">
        <v>467</v>
      </c>
      <c r="D463">
        <v>0</v>
      </c>
      <c r="F463">
        <v>0</v>
      </c>
      <c r="G463">
        <v>1</v>
      </c>
      <c r="H463">
        <v>1002050</v>
      </c>
      <c r="I463">
        <v>0</v>
      </c>
      <c r="J463">
        <v>0</v>
      </c>
    </row>
    <row r="464" spans="1:10" x14ac:dyDescent="0.15">
      <c r="A464" t="s">
        <v>2109</v>
      </c>
      <c r="B464" s="2">
        <v>463</v>
      </c>
      <c r="C464">
        <v>466</v>
      </c>
      <c r="D464">
        <v>0</v>
      </c>
      <c r="F464">
        <v>0</v>
      </c>
      <c r="G464">
        <v>1</v>
      </c>
      <c r="H464">
        <v>1002050</v>
      </c>
      <c r="I464">
        <v>0</v>
      </c>
      <c r="J464">
        <v>0</v>
      </c>
    </row>
    <row r="465" spans="1:10" x14ac:dyDescent="0.15">
      <c r="A465" t="s">
        <v>2201</v>
      </c>
      <c r="B465" s="2">
        <v>464</v>
      </c>
      <c r="C465">
        <v>468</v>
      </c>
      <c r="D465">
        <v>0</v>
      </c>
      <c r="F465">
        <v>0</v>
      </c>
      <c r="G465">
        <v>1</v>
      </c>
      <c r="H465">
        <v>1002050</v>
      </c>
      <c r="I465">
        <v>0</v>
      </c>
      <c r="J465">
        <v>0</v>
      </c>
    </row>
    <row r="466" spans="1:10" x14ac:dyDescent="0.15">
      <c r="A466" t="s">
        <v>2238</v>
      </c>
      <c r="B466" s="2">
        <v>465</v>
      </c>
      <c r="C466">
        <v>469</v>
      </c>
      <c r="D466">
        <v>0</v>
      </c>
      <c r="F466">
        <v>0</v>
      </c>
      <c r="G466">
        <v>1</v>
      </c>
      <c r="H466">
        <v>1002050</v>
      </c>
      <c r="I466">
        <v>0</v>
      </c>
      <c r="J466">
        <v>0</v>
      </c>
    </row>
    <row r="467" spans="1:10" x14ac:dyDescent="0.15">
      <c r="A467" t="s">
        <v>2238</v>
      </c>
      <c r="B467" s="2">
        <v>466</v>
      </c>
      <c r="C467">
        <v>470</v>
      </c>
      <c r="D467">
        <v>0</v>
      </c>
      <c r="F467">
        <v>0</v>
      </c>
      <c r="G467">
        <v>1</v>
      </c>
      <c r="H467">
        <v>1002050</v>
      </c>
      <c r="I467">
        <v>0</v>
      </c>
      <c r="J467">
        <v>0</v>
      </c>
    </row>
    <row r="468" spans="1:10" x14ac:dyDescent="0.15">
      <c r="A468" t="s">
        <v>2238</v>
      </c>
      <c r="B468" s="2">
        <v>467</v>
      </c>
      <c r="C468">
        <v>471</v>
      </c>
      <c r="D468">
        <v>0</v>
      </c>
      <c r="F468">
        <v>0</v>
      </c>
      <c r="G468">
        <v>1</v>
      </c>
      <c r="H468">
        <v>1002050</v>
      </c>
      <c r="I468">
        <v>0</v>
      </c>
      <c r="J468">
        <v>0</v>
      </c>
    </row>
    <row r="469" spans="1:10" x14ac:dyDescent="0.15">
      <c r="A469" t="s">
        <v>2238</v>
      </c>
      <c r="B469" s="2">
        <v>468</v>
      </c>
      <c r="C469">
        <v>472</v>
      </c>
      <c r="D469">
        <v>0</v>
      </c>
      <c r="F469">
        <v>0</v>
      </c>
      <c r="G469">
        <v>1</v>
      </c>
      <c r="H469">
        <v>1002050</v>
      </c>
      <c r="I469">
        <v>0</v>
      </c>
      <c r="J469">
        <v>0</v>
      </c>
    </row>
    <row r="470" spans="1:10" x14ac:dyDescent="0.15">
      <c r="A470" t="s">
        <v>2238</v>
      </c>
      <c r="B470" s="2">
        <v>469</v>
      </c>
      <c r="C470">
        <v>473</v>
      </c>
      <c r="D470">
        <v>0</v>
      </c>
      <c r="F470">
        <v>0</v>
      </c>
      <c r="G470">
        <v>1</v>
      </c>
      <c r="H470">
        <v>1002050</v>
      </c>
      <c r="I470">
        <v>0</v>
      </c>
      <c r="J470">
        <v>0</v>
      </c>
    </row>
    <row r="471" spans="1:10" x14ac:dyDescent="0.15">
      <c r="A471" t="s">
        <v>2238</v>
      </c>
      <c r="B471" s="2">
        <v>470</v>
      </c>
      <c r="C471">
        <v>474</v>
      </c>
      <c r="D471">
        <v>0</v>
      </c>
      <c r="F471">
        <v>0</v>
      </c>
      <c r="G471">
        <v>1</v>
      </c>
      <c r="H471">
        <v>1002050</v>
      </c>
      <c r="I471">
        <v>0</v>
      </c>
      <c r="J471">
        <v>0</v>
      </c>
    </row>
    <row r="472" spans="1:10" x14ac:dyDescent="0.15">
      <c r="A472" t="s">
        <v>2238</v>
      </c>
      <c r="B472" s="2">
        <v>471</v>
      </c>
      <c r="C472">
        <v>475</v>
      </c>
      <c r="D472">
        <v>0</v>
      </c>
      <c r="F472">
        <v>0</v>
      </c>
      <c r="G472">
        <v>1</v>
      </c>
      <c r="H472">
        <v>1002050</v>
      </c>
      <c r="I472">
        <v>0</v>
      </c>
      <c r="J472">
        <v>0</v>
      </c>
    </row>
    <row r="473" spans="1:10" x14ac:dyDescent="0.15">
      <c r="A473" t="s">
        <v>2238</v>
      </c>
      <c r="B473" s="2">
        <v>472</v>
      </c>
      <c r="C473">
        <v>476</v>
      </c>
      <c r="D473">
        <v>0</v>
      </c>
      <c r="F473">
        <v>0</v>
      </c>
      <c r="G473">
        <v>1</v>
      </c>
      <c r="H473">
        <v>1002050</v>
      </c>
      <c r="I473">
        <v>0</v>
      </c>
      <c r="J473">
        <v>0</v>
      </c>
    </row>
    <row r="474" spans="1:10" x14ac:dyDescent="0.15">
      <c r="A474" t="s">
        <v>2238</v>
      </c>
      <c r="B474" s="2">
        <v>473</v>
      </c>
      <c r="C474">
        <v>477</v>
      </c>
      <c r="D474">
        <v>0</v>
      </c>
      <c r="F474">
        <v>0</v>
      </c>
      <c r="G474">
        <v>1</v>
      </c>
      <c r="H474">
        <v>1002050</v>
      </c>
      <c r="I474">
        <v>0</v>
      </c>
      <c r="J474">
        <v>0</v>
      </c>
    </row>
    <row r="475" spans="1:10" x14ac:dyDescent="0.15">
      <c r="A475" t="s">
        <v>2238</v>
      </c>
      <c r="B475" s="2">
        <v>474</v>
      </c>
      <c r="C475">
        <v>478</v>
      </c>
      <c r="D475">
        <v>0</v>
      </c>
      <c r="F475">
        <v>0</v>
      </c>
      <c r="G475">
        <v>1</v>
      </c>
      <c r="H475">
        <v>1002050</v>
      </c>
      <c r="I475">
        <v>0</v>
      </c>
      <c r="J475">
        <v>0</v>
      </c>
    </row>
    <row r="476" spans="1:10" x14ac:dyDescent="0.15">
      <c r="A476" t="s">
        <v>2207</v>
      </c>
      <c r="B476" s="2">
        <v>475</v>
      </c>
      <c r="C476">
        <v>479</v>
      </c>
      <c r="D476">
        <v>0</v>
      </c>
      <c r="F476">
        <v>0</v>
      </c>
      <c r="G476">
        <v>1</v>
      </c>
      <c r="H476">
        <v>1002050</v>
      </c>
      <c r="I476">
        <v>0</v>
      </c>
      <c r="J476">
        <v>0</v>
      </c>
    </row>
    <row r="477" spans="1:10" x14ac:dyDescent="0.15">
      <c r="A477" t="s">
        <v>2110</v>
      </c>
      <c r="B477" s="2">
        <v>476</v>
      </c>
      <c r="C477">
        <v>480</v>
      </c>
      <c r="D477">
        <v>0</v>
      </c>
      <c r="F477">
        <v>0</v>
      </c>
      <c r="G477">
        <v>1</v>
      </c>
      <c r="H477">
        <v>1002050</v>
      </c>
      <c r="I477">
        <v>0</v>
      </c>
      <c r="J477">
        <v>0</v>
      </c>
    </row>
    <row r="478" spans="1:10" x14ac:dyDescent="0.15">
      <c r="A478" t="s">
        <v>2121</v>
      </c>
      <c r="B478" s="2">
        <v>477</v>
      </c>
      <c r="C478">
        <v>481</v>
      </c>
      <c r="D478">
        <v>0</v>
      </c>
      <c r="F478">
        <v>0</v>
      </c>
      <c r="G478">
        <v>1</v>
      </c>
      <c r="H478">
        <v>1002050</v>
      </c>
      <c r="I478">
        <v>0</v>
      </c>
      <c r="J478">
        <v>0</v>
      </c>
    </row>
    <row r="479" spans="1:10" x14ac:dyDescent="0.15">
      <c r="A479" t="s">
        <v>2121</v>
      </c>
      <c r="B479" s="2">
        <v>478</v>
      </c>
      <c r="C479">
        <v>482</v>
      </c>
      <c r="D479">
        <v>0</v>
      </c>
      <c r="F479">
        <v>0</v>
      </c>
      <c r="G479">
        <v>1</v>
      </c>
      <c r="H479">
        <v>1002050</v>
      </c>
      <c r="I479">
        <v>0</v>
      </c>
      <c r="J479">
        <v>0</v>
      </c>
    </row>
    <row r="480" spans="1:10" x14ac:dyDescent="0.15">
      <c r="A480" t="s">
        <v>2184</v>
      </c>
      <c r="B480" s="2">
        <v>479</v>
      </c>
      <c r="C480">
        <v>483</v>
      </c>
      <c r="D480">
        <v>0</v>
      </c>
      <c r="F480">
        <v>0</v>
      </c>
      <c r="G480">
        <v>1</v>
      </c>
      <c r="H480">
        <v>1002050</v>
      </c>
      <c r="I480">
        <v>0</v>
      </c>
      <c r="J480">
        <v>0</v>
      </c>
    </row>
    <row r="481" spans="1:10" x14ac:dyDescent="0.15">
      <c r="A481" t="s">
        <v>2138</v>
      </c>
      <c r="B481" s="2">
        <v>480</v>
      </c>
      <c r="C481">
        <v>484</v>
      </c>
      <c r="D481">
        <v>0</v>
      </c>
      <c r="F481">
        <v>0</v>
      </c>
      <c r="G481">
        <v>1</v>
      </c>
      <c r="H481">
        <v>1002050</v>
      </c>
      <c r="I481">
        <v>0</v>
      </c>
      <c r="J481">
        <v>0</v>
      </c>
    </row>
    <row r="482" spans="1:10" x14ac:dyDescent="0.15">
      <c r="A482" t="s">
        <v>697</v>
      </c>
      <c r="B482" s="2">
        <v>481</v>
      </c>
      <c r="C482">
        <v>488</v>
      </c>
      <c r="D482">
        <v>0</v>
      </c>
      <c r="F482">
        <v>0</v>
      </c>
      <c r="G482">
        <v>1</v>
      </c>
      <c r="H482">
        <v>1002050</v>
      </c>
      <c r="I482">
        <v>0</v>
      </c>
      <c r="J482">
        <v>0</v>
      </c>
    </row>
    <row r="483" spans="1:10" x14ac:dyDescent="0.15">
      <c r="A483" t="s">
        <v>2143</v>
      </c>
      <c r="B483" s="2">
        <v>482</v>
      </c>
      <c r="C483">
        <v>486</v>
      </c>
      <c r="D483">
        <v>0</v>
      </c>
      <c r="F483">
        <v>0</v>
      </c>
      <c r="G483">
        <v>1</v>
      </c>
      <c r="H483">
        <v>1002050</v>
      </c>
      <c r="I483">
        <v>0</v>
      </c>
      <c r="J483">
        <v>0</v>
      </c>
    </row>
    <row r="484" spans="1:10" x14ac:dyDescent="0.15">
      <c r="A484" t="s">
        <v>2143</v>
      </c>
      <c r="B484" s="2">
        <v>483</v>
      </c>
      <c r="C484">
        <v>487</v>
      </c>
      <c r="D484">
        <v>0</v>
      </c>
      <c r="F484">
        <v>0</v>
      </c>
      <c r="G484">
        <v>1</v>
      </c>
      <c r="H484">
        <v>1002050</v>
      </c>
      <c r="I484">
        <v>0</v>
      </c>
      <c r="J484">
        <v>0</v>
      </c>
    </row>
    <row r="485" spans="1:10" x14ac:dyDescent="0.15">
      <c r="A485" t="s">
        <v>2143</v>
      </c>
      <c r="B485" s="2">
        <v>484</v>
      </c>
      <c r="C485">
        <v>485</v>
      </c>
      <c r="D485">
        <v>0</v>
      </c>
      <c r="F485">
        <v>0</v>
      </c>
      <c r="G485">
        <v>1</v>
      </c>
      <c r="H485">
        <v>1002050</v>
      </c>
      <c r="I485">
        <v>0</v>
      </c>
      <c r="J485">
        <v>0</v>
      </c>
    </row>
    <row r="486" spans="1:10" x14ac:dyDescent="0.15">
      <c r="A486" t="s">
        <v>2164</v>
      </c>
      <c r="B486" s="2">
        <v>485</v>
      </c>
      <c r="C486">
        <v>489</v>
      </c>
      <c r="D486">
        <v>0</v>
      </c>
      <c r="F486">
        <v>0</v>
      </c>
      <c r="G486">
        <v>1</v>
      </c>
      <c r="H486">
        <v>1002050</v>
      </c>
      <c r="I486">
        <v>0</v>
      </c>
      <c r="J486">
        <v>0</v>
      </c>
    </row>
    <row r="487" spans="1:10" x14ac:dyDescent="0.15">
      <c r="A487" t="s">
        <v>2226</v>
      </c>
      <c r="B487" s="2">
        <v>486</v>
      </c>
      <c r="C487">
        <v>490</v>
      </c>
      <c r="D487">
        <v>0</v>
      </c>
      <c r="F487">
        <v>0</v>
      </c>
      <c r="G487">
        <v>1</v>
      </c>
      <c r="H487">
        <v>1002050</v>
      </c>
      <c r="I487">
        <v>0</v>
      </c>
      <c r="J487">
        <v>0</v>
      </c>
    </row>
    <row r="488" spans="1:10" x14ac:dyDescent="0.15">
      <c r="A488" t="s">
        <v>2182</v>
      </c>
      <c r="B488" s="2">
        <v>487</v>
      </c>
      <c r="C488">
        <v>491</v>
      </c>
      <c r="D488">
        <v>0</v>
      </c>
      <c r="F488">
        <v>0</v>
      </c>
      <c r="G488">
        <v>1</v>
      </c>
      <c r="H488">
        <v>1002050</v>
      </c>
      <c r="I488">
        <v>0</v>
      </c>
      <c r="J488">
        <v>0</v>
      </c>
    </row>
    <row r="489" spans="1:10" x14ac:dyDescent="0.15">
      <c r="A489" t="s">
        <v>2231</v>
      </c>
      <c r="B489" s="2">
        <v>488</v>
      </c>
      <c r="C489">
        <v>492</v>
      </c>
      <c r="D489">
        <v>0</v>
      </c>
      <c r="F489">
        <v>0</v>
      </c>
      <c r="G489">
        <v>1</v>
      </c>
      <c r="H489">
        <v>1002050</v>
      </c>
      <c r="I489">
        <v>0</v>
      </c>
      <c r="J489">
        <v>0</v>
      </c>
    </row>
    <row r="490" spans="1:10" x14ac:dyDescent="0.15">
      <c r="A490" t="s">
        <v>2210</v>
      </c>
      <c r="B490" s="2">
        <v>489</v>
      </c>
      <c r="C490">
        <v>493</v>
      </c>
      <c r="D490">
        <v>0</v>
      </c>
      <c r="F490">
        <v>0</v>
      </c>
      <c r="G490">
        <v>1</v>
      </c>
      <c r="H490">
        <v>1002050</v>
      </c>
      <c r="I490">
        <v>0</v>
      </c>
      <c r="J490">
        <v>0</v>
      </c>
    </row>
    <row r="491" spans="1:10" x14ac:dyDescent="0.15">
      <c r="A491" t="s">
        <v>2189</v>
      </c>
      <c r="B491" s="2">
        <v>490</v>
      </c>
      <c r="C491">
        <v>494</v>
      </c>
      <c r="D491">
        <v>0</v>
      </c>
      <c r="F491">
        <v>0</v>
      </c>
      <c r="G491">
        <v>1</v>
      </c>
      <c r="H491">
        <v>1002050</v>
      </c>
      <c r="I491">
        <v>0</v>
      </c>
      <c r="J491">
        <v>0</v>
      </c>
    </row>
    <row r="492" spans="1:10" x14ac:dyDescent="0.15">
      <c r="A492" t="s">
        <v>2205</v>
      </c>
      <c r="B492" s="2">
        <v>491</v>
      </c>
      <c r="C492">
        <v>495</v>
      </c>
      <c r="D492">
        <v>0</v>
      </c>
      <c r="F492">
        <v>0</v>
      </c>
      <c r="G492">
        <v>1</v>
      </c>
      <c r="H492">
        <v>1002050</v>
      </c>
      <c r="I492">
        <v>0</v>
      </c>
      <c r="J492">
        <v>0</v>
      </c>
    </row>
    <row r="493" spans="1:10" x14ac:dyDescent="0.15">
      <c r="A493" t="s">
        <v>2185</v>
      </c>
      <c r="B493" s="2">
        <v>492</v>
      </c>
      <c r="C493">
        <v>496</v>
      </c>
      <c r="D493">
        <v>0</v>
      </c>
      <c r="F493">
        <v>0</v>
      </c>
      <c r="G493">
        <v>1</v>
      </c>
      <c r="H493">
        <v>1002050</v>
      </c>
      <c r="I493">
        <v>0</v>
      </c>
      <c r="J493">
        <v>0</v>
      </c>
    </row>
    <row r="494" spans="1:10" x14ac:dyDescent="0.15">
      <c r="A494" t="s">
        <v>2118</v>
      </c>
      <c r="B494" s="2">
        <v>493</v>
      </c>
      <c r="C494">
        <v>497</v>
      </c>
      <c r="D494">
        <v>0</v>
      </c>
      <c r="F494">
        <v>0</v>
      </c>
      <c r="G494">
        <v>1</v>
      </c>
      <c r="H494">
        <v>1002050</v>
      </c>
      <c r="I494">
        <v>0</v>
      </c>
      <c r="J494">
        <v>0</v>
      </c>
    </row>
    <row r="495" spans="1:10" x14ac:dyDescent="0.15">
      <c r="A495" t="s">
        <v>2187</v>
      </c>
      <c r="B495" s="2">
        <v>494</v>
      </c>
      <c r="C495">
        <v>498</v>
      </c>
      <c r="D495">
        <v>0</v>
      </c>
      <c r="F495">
        <v>0</v>
      </c>
      <c r="G495">
        <v>1</v>
      </c>
      <c r="H495">
        <v>1002050</v>
      </c>
      <c r="I495">
        <v>0</v>
      </c>
      <c r="J495">
        <v>0</v>
      </c>
    </row>
    <row r="496" spans="1:10" x14ac:dyDescent="0.15">
      <c r="A496" t="s">
        <v>1681</v>
      </c>
      <c r="B496" s="2">
        <v>495</v>
      </c>
      <c r="C496">
        <v>499</v>
      </c>
      <c r="D496">
        <v>0</v>
      </c>
      <c r="F496">
        <v>0</v>
      </c>
      <c r="G496">
        <v>1</v>
      </c>
      <c r="H496">
        <v>1002050</v>
      </c>
      <c r="I496">
        <v>0</v>
      </c>
      <c r="J496">
        <v>0</v>
      </c>
    </row>
    <row r="497" spans="1:10" x14ac:dyDescent="0.15">
      <c r="A497" t="s">
        <v>2143</v>
      </c>
      <c r="B497" s="2">
        <v>496</v>
      </c>
      <c r="C497">
        <v>500</v>
      </c>
      <c r="D497">
        <v>0</v>
      </c>
      <c r="F497">
        <v>0</v>
      </c>
      <c r="G497">
        <v>1</v>
      </c>
      <c r="H497">
        <v>1002050</v>
      </c>
      <c r="I497">
        <v>0</v>
      </c>
      <c r="J497">
        <v>0</v>
      </c>
    </row>
    <row r="498" spans="1:10" x14ac:dyDescent="0.15">
      <c r="A498" t="s">
        <v>984</v>
      </c>
      <c r="B498" s="2">
        <v>497</v>
      </c>
      <c r="C498">
        <v>511</v>
      </c>
      <c r="D498">
        <v>0</v>
      </c>
      <c r="F498">
        <v>0</v>
      </c>
      <c r="G498">
        <v>1</v>
      </c>
      <c r="H498">
        <v>1002050</v>
      </c>
      <c r="I498">
        <v>0</v>
      </c>
      <c r="J498">
        <v>0</v>
      </c>
    </row>
    <row r="499" spans="1:10" x14ac:dyDescent="0.15">
      <c r="A499" t="s">
        <v>2229</v>
      </c>
      <c r="B499" s="2">
        <v>498</v>
      </c>
      <c r="C499">
        <v>502</v>
      </c>
      <c r="D499">
        <v>0</v>
      </c>
      <c r="F499">
        <v>0</v>
      </c>
      <c r="G499">
        <v>1</v>
      </c>
      <c r="H499">
        <v>1002050</v>
      </c>
      <c r="I499">
        <v>0</v>
      </c>
      <c r="J499">
        <v>0</v>
      </c>
    </row>
    <row r="500" spans="1:10" x14ac:dyDescent="0.15">
      <c r="A500" t="s">
        <v>2213</v>
      </c>
      <c r="B500" s="2">
        <v>499</v>
      </c>
      <c r="C500">
        <v>503</v>
      </c>
      <c r="D500">
        <v>0</v>
      </c>
      <c r="F500">
        <v>0</v>
      </c>
      <c r="G500">
        <v>1</v>
      </c>
      <c r="H500">
        <v>1002050</v>
      </c>
      <c r="I500">
        <v>0</v>
      </c>
      <c r="J500">
        <v>0</v>
      </c>
    </row>
    <row r="501" spans="1:10" x14ac:dyDescent="0.15">
      <c r="A501" t="s">
        <v>2212</v>
      </c>
      <c r="B501" s="2">
        <v>500</v>
      </c>
      <c r="C501">
        <v>504</v>
      </c>
      <c r="D501">
        <v>0</v>
      </c>
      <c r="F501">
        <v>0</v>
      </c>
      <c r="G501">
        <v>1</v>
      </c>
      <c r="H501">
        <v>1002050</v>
      </c>
      <c r="I501">
        <v>0</v>
      </c>
      <c r="J501">
        <v>0</v>
      </c>
    </row>
    <row r="502" spans="1:10" x14ac:dyDescent="0.15">
      <c r="A502" t="s">
        <v>2212</v>
      </c>
      <c r="B502" s="2">
        <v>501</v>
      </c>
      <c r="C502">
        <v>505</v>
      </c>
      <c r="D502">
        <v>0</v>
      </c>
      <c r="F502">
        <v>0</v>
      </c>
      <c r="G502">
        <v>1</v>
      </c>
      <c r="H502">
        <v>1002050</v>
      </c>
      <c r="I502">
        <v>0</v>
      </c>
      <c r="J502">
        <v>0</v>
      </c>
    </row>
    <row r="503" spans="1:10" x14ac:dyDescent="0.15">
      <c r="A503" t="s">
        <v>2212</v>
      </c>
      <c r="B503" s="2">
        <v>502</v>
      </c>
      <c r="C503">
        <v>506</v>
      </c>
      <c r="D503">
        <v>0</v>
      </c>
      <c r="F503">
        <v>0</v>
      </c>
      <c r="G503">
        <v>1</v>
      </c>
      <c r="H503">
        <v>1002050</v>
      </c>
      <c r="I503">
        <v>0</v>
      </c>
      <c r="J503">
        <v>0</v>
      </c>
    </row>
    <row r="504" spans="1:10" x14ac:dyDescent="0.15">
      <c r="A504" t="s">
        <v>2125</v>
      </c>
      <c r="B504" s="2">
        <v>503</v>
      </c>
      <c r="C504">
        <v>507</v>
      </c>
      <c r="D504">
        <v>0</v>
      </c>
      <c r="F504">
        <v>0</v>
      </c>
      <c r="G504">
        <v>1</v>
      </c>
      <c r="H504">
        <v>1002050</v>
      </c>
      <c r="I504">
        <v>0</v>
      </c>
      <c r="J504">
        <v>0</v>
      </c>
    </row>
    <row r="505" spans="1:10" x14ac:dyDescent="0.15">
      <c r="A505" t="s">
        <v>801</v>
      </c>
      <c r="B505" s="2">
        <v>504</v>
      </c>
      <c r="C505">
        <v>510</v>
      </c>
      <c r="D505">
        <v>0</v>
      </c>
      <c r="F505">
        <v>0</v>
      </c>
      <c r="G505">
        <v>1</v>
      </c>
      <c r="H505">
        <v>1002050</v>
      </c>
      <c r="I505">
        <v>0</v>
      </c>
      <c r="J505">
        <v>0</v>
      </c>
    </row>
    <row r="506" spans="1:10" x14ac:dyDescent="0.15">
      <c r="A506" t="s">
        <v>74</v>
      </c>
      <c r="B506" s="2">
        <v>505</v>
      </c>
      <c r="C506">
        <v>509</v>
      </c>
      <c r="D506">
        <v>0</v>
      </c>
      <c r="F506">
        <v>0</v>
      </c>
      <c r="G506">
        <v>1</v>
      </c>
      <c r="H506">
        <v>1002050</v>
      </c>
      <c r="I506">
        <v>0</v>
      </c>
      <c r="J506">
        <v>0</v>
      </c>
    </row>
    <row r="507" spans="1:10" x14ac:dyDescent="0.15">
      <c r="A507" t="s">
        <v>2240</v>
      </c>
      <c r="B507" s="2">
        <v>506</v>
      </c>
      <c r="C507">
        <v>512</v>
      </c>
      <c r="D507">
        <v>0</v>
      </c>
      <c r="F507">
        <v>0</v>
      </c>
      <c r="G507">
        <v>1</v>
      </c>
      <c r="H507">
        <v>1002050</v>
      </c>
      <c r="I507">
        <v>0</v>
      </c>
      <c r="J507">
        <v>0</v>
      </c>
    </row>
    <row r="508" spans="1:10" x14ac:dyDescent="0.15">
      <c r="A508" t="s">
        <v>2091</v>
      </c>
      <c r="B508" s="2">
        <v>507</v>
      </c>
      <c r="C508">
        <v>513</v>
      </c>
      <c r="D508">
        <v>0</v>
      </c>
      <c r="F508">
        <v>0</v>
      </c>
      <c r="G508">
        <v>1</v>
      </c>
      <c r="H508">
        <v>1002050</v>
      </c>
      <c r="I508">
        <v>0</v>
      </c>
      <c r="J508">
        <v>0</v>
      </c>
    </row>
    <row r="509" spans="1:10" x14ac:dyDescent="0.15">
      <c r="A509" t="s">
        <v>997</v>
      </c>
      <c r="B509" s="2">
        <v>508</v>
      </c>
      <c r="C509">
        <v>514</v>
      </c>
      <c r="D509">
        <v>0</v>
      </c>
      <c r="F509">
        <v>0</v>
      </c>
      <c r="G509">
        <v>1</v>
      </c>
      <c r="H509">
        <v>1002050</v>
      </c>
      <c r="I509">
        <v>0</v>
      </c>
      <c r="J509">
        <v>0</v>
      </c>
    </row>
    <row r="510" spans="1:10" x14ac:dyDescent="0.15">
      <c r="A510" t="s">
        <v>732</v>
      </c>
      <c r="B510" s="2">
        <v>509</v>
      </c>
      <c r="C510">
        <v>515</v>
      </c>
      <c r="D510">
        <v>0</v>
      </c>
      <c r="F510">
        <v>0</v>
      </c>
      <c r="G510">
        <v>1</v>
      </c>
      <c r="H510">
        <v>1002050</v>
      </c>
      <c r="I510">
        <v>0</v>
      </c>
      <c r="J510">
        <v>0</v>
      </c>
    </row>
    <row r="511" spans="1:10" x14ac:dyDescent="0.15">
      <c r="A511" t="s">
        <v>853</v>
      </c>
      <c r="B511" s="2">
        <v>510</v>
      </c>
      <c r="C511">
        <v>516</v>
      </c>
      <c r="D511">
        <v>0</v>
      </c>
      <c r="F511">
        <v>0</v>
      </c>
      <c r="G511">
        <v>1</v>
      </c>
      <c r="H511">
        <v>1002050</v>
      </c>
      <c r="I511">
        <v>0</v>
      </c>
      <c r="J511">
        <v>0</v>
      </c>
    </row>
    <row r="512" spans="1:10" x14ac:dyDescent="0.15">
      <c r="A512" t="s">
        <v>2144</v>
      </c>
      <c r="B512" s="2">
        <v>511</v>
      </c>
      <c r="C512">
        <v>517</v>
      </c>
      <c r="D512">
        <v>0</v>
      </c>
      <c r="F512">
        <v>0</v>
      </c>
      <c r="G512">
        <v>1</v>
      </c>
      <c r="H512">
        <v>1002050</v>
      </c>
      <c r="I512">
        <v>0</v>
      </c>
      <c r="J512">
        <v>0</v>
      </c>
    </row>
    <row r="513" spans="1:10" x14ac:dyDescent="0.15">
      <c r="A513" t="s">
        <v>2240</v>
      </c>
      <c r="B513" s="2">
        <v>512</v>
      </c>
      <c r="C513">
        <v>518</v>
      </c>
      <c r="D513">
        <v>0</v>
      </c>
      <c r="F513">
        <v>0</v>
      </c>
      <c r="G513">
        <v>1</v>
      </c>
      <c r="H513">
        <v>1002050</v>
      </c>
      <c r="I513">
        <v>0</v>
      </c>
      <c r="J513">
        <v>0</v>
      </c>
    </row>
    <row r="514" spans="1:10" x14ac:dyDescent="0.15">
      <c r="A514" t="s">
        <v>2240</v>
      </c>
      <c r="B514" s="2">
        <v>513</v>
      </c>
      <c r="C514">
        <v>519</v>
      </c>
      <c r="D514">
        <v>0</v>
      </c>
      <c r="F514">
        <v>0</v>
      </c>
      <c r="G514">
        <v>1</v>
      </c>
      <c r="H514">
        <v>1002050</v>
      </c>
      <c r="I514">
        <v>0</v>
      </c>
      <c r="J514">
        <v>0</v>
      </c>
    </row>
    <row r="515" spans="1:10" x14ac:dyDescent="0.15">
      <c r="A515" t="s">
        <v>2117</v>
      </c>
      <c r="B515" s="2">
        <v>514</v>
      </c>
      <c r="C515">
        <v>520</v>
      </c>
      <c r="D515">
        <v>0</v>
      </c>
      <c r="F515">
        <v>0</v>
      </c>
      <c r="G515">
        <v>1</v>
      </c>
      <c r="H515">
        <v>1002050</v>
      </c>
      <c r="I515">
        <v>0</v>
      </c>
      <c r="J515">
        <v>0</v>
      </c>
    </row>
    <row r="516" spans="1:10" x14ac:dyDescent="0.15">
      <c r="A516" t="s">
        <v>2117</v>
      </c>
      <c r="B516" s="2">
        <v>515</v>
      </c>
      <c r="C516">
        <v>521</v>
      </c>
      <c r="D516">
        <v>0</v>
      </c>
      <c r="F516">
        <v>0</v>
      </c>
      <c r="G516">
        <v>1</v>
      </c>
      <c r="H516">
        <v>1002050</v>
      </c>
      <c r="I516">
        <v>0</v>
      </c>
      <c r="J516">
        <v>0</v>
      </c>
    </row>
    <row r="517" spans="1:10" x14ac:dyDescent="0.15">
      <c r="A517" t="s">
        <v>2117</v>
      </c>
      <c r="B517" s="2">
        <v>516</v>
      </c>
      <c r="C517">
        <v>522</v>
      </c>
      <c r="D517">
        <v>0</v>
      </c>
      <c r="F517">
        <v>0</v>
      </c>
      <c r="G517">
        <v>1</v>
      </c>
      <c r="H517">
        <v>1002050</v>
      </c>
      <c r="I517">
        <v>0</v>
      </c>
      <c r="J517">
        <v>0</v>
      </c>
    </row>
    <row r="518" spans="1:10" x14ac:dyDescent="0.15">
      <c r="A518" t="s">
        <v>2150</v>
      </c>
      <c r="B518" s="2">
        <v>517</v>
      </c>
      <c r="C518">
        <v>523</v>
      </c>
      <c r="D518">
        <v>0</v>
      </c>
      <c r="F518">
        <v>0</v>
      </c>
      <c r="G518">
        <v>1</v>
      </c>
      <c r="H518">
        <v>1002050</v>
      </c>
      <c r="I518">
        <v>0</v>
      </c>
      <c r="J518">
        <v>0</v>
      </c>
    </row>
    <row r="519" spans="1:10" x14ac:dyDescent="0.15">
      <c r="A519" t="s">
        <v>2181</v>
      </c>
      <c r="B519" s="2">
        <v>518</v>
      </c>
      <c r="C519">
        <v>524</v>
      </c>
      <c r="D519">
        <v>0</v>
      </c>
      <c r="F519">
        <v>0</v>
      </c>
      <c r="G519">
        <v>1</v>
      </c>
      <c r="H519">
        <v>1002050</v>
      </c>
      <c r="I519">
        <v>0</v>
      </c>
      <c r="J519">
        <v>0</v>
      </c>
    </row>
    <row r="520" spans="1:10" x14ac:dyDescent="0.15">
      <c r="A520" t="s">
        <v>2103</v>
      </c>
      <c r="B520" s="2">
        <v>519</v>
      </c>
      <c r="C520">
        <v>525</v>
      </c>
      <c r="D520">
        <v>0</v>
      </c>
      <c r="F520">
        <v>0</v>
      </c>
      <c r="G520">
        <v>1</v>
      </c>
      <c r="H520">
        <v>1002050</v>
      </c>
      <c r="I520">
        <v>0</v>
      </c>
      <c r="J520">
        <v>0</v>
      </c>
    </row>
    <row r="521" spans="1:10" x14ac:dyDescent="0.15">
      <c r="A521" t="s">
        <v>2103</v>
      </c>
      <c r="B521" s="2">
        <v>520</v>
      </c>
      <c r="C521">
        <v>526</v>
      </c>
      <c r="D521">
        <v>0</v>
      </c>
      <c r="F521">
        <v>0</v>
      </c>
      <c r="G521">
        <v>1</v>
      </c>
      <c r="H521">
        <v>1002050</v>
      </c>
      <c r="I521">
        <v>0</v>
      </c>
      <c r="J521">
        <v>0</v>
      </c>
    </row>
    <row r="522" spans="1:10" x14ac:dyDescent="0.15">
      <c r="A522" t="s">
        <v>2180</v>
      </c>
      <c r="B522" s="2">
        <v>521</v>
      </c>
      <c r="C522">
        <v>527</v>
      </c>
      <c r="D522">
        <v>0</v>
      </c>
      <c r="F522">
        <v>0</v>
      </c>
      <c r="G522">
        <v>1</v>
      </c>
      <c r="H522">
        <v>1002050</v>
      </c>
      <c r="I522">
        <v>0</v>
      </c>
      <c r="J522">
        <v>0</v>
      </c>
    </row>
    <row r="523" spans="1:10" x14ac:dyDescent="0.15">
      <c r="A523" t="s">
        <v>1671</v>
      </c>
      <c r="B523" s="2">
        <v>522</v>
      </c>
      <c r="C523">
        <v>528</v>
      </c>
      <c r="D523">
        <v>0</v>
      </c>
      <c r="F523">
        <v>0</v>
      </c>
      <c r="G523">
        <v>1</v>
      </c>
      <c r="H523">
        <v>1002050</v>
      </c>
      <c r="I523">
        <v>0</v>
      </c>
      <c r="J523">
        <v>0</v>
      </c>
    </row>
    <row r="524" spans="1:10" x14ac:dyDescent="0.15">
      <c r="A524" t="s">
        <v>2275</v>
      </c>
      <c r="B524" s="2">
        <v>523</v>
      </c>
      <c r="C524">
        <v>529</v>
      </c>
      <c r="D524">
        <v>0</v>
      </c>
      <c r="F524">
        <v>0</v>
      </c>
      <c r="G524">
        <v>1</v>
      </c>
      <c r="H524">
        <v>1002050</v>
      </c>
      <c r="I524">
        <v>0</v>
      </c>
      <c r="J524">
        <v>0</v>
      </c>
    </row>
    <row r="525" spans="1:10" x14ac:dyDescent="0.15">
      <c r="A525" t="s">
        <v>2132</v>
      </c>
      <c r="B525" s="2">
        <v>524</v>
      </c>
      <c r="C525">
        <v>530</v>
      </c>
      <c r="D525">
        <v>0</v>
      </c>
      <c r="F525">
        <v>0</v>
      </c>
      <c r="G525">
        <v>1</v>
      </c>
      <c r="H525">
        <v>1002050</v>
      </c>
      <c r="I525">
        <v>0</v>
      </c>
      <c r="J525">
        <v>0</v>
      </c>
    </row>
    <row r="526" spans="1:10" x14ac:dyDescent="0.15">
      <c r="A526" t="s">
        <v>1647</v>
      </c>
      <c r="B526" s="2">
        <v>525</v>
      </c>
      <c r="C526">
        <v>531</v>
      </c>
      <c r="D526">
        <v>0</v>
      </c>
      <c r="F526">
        <v>0</v>
      </c>
      <c r="G526">
        <v>1</v>
      </c>
      <c r="H526">
        <v>1002050</v>
      </c>
      <c r="I526">
        <v>0</v>
      </c>
      <c r="J526">
        <v>0</v>
      </c>
    </row>
    <row r="527" spans="1:10" x14ac:dyDescent="0.15">
      <c r="A527" t="s">
        <v>1666</v>
      </c>
      <c r="B527" s="2">
        <v>526</v>
      </c>
      <c r="C527">
        <v>532</v>
      </c>
      <c r="D527">
        <v>0</v>
      </c>
      <c r="F527">
        <v>0</v>
      </c>
      <c r="G527">
        <v>1</v>
      </c>
      <c r="H527">
        <v>1002050</v>
      </c>
      <c r="I527">
        <v>0</v>
      </c>
      <c r="J527">
        <v>0</v>
      </c>
    </row>
    <row r="528" spans="1:10" x14ac:dyDescent="0.15">
      <c r="A528" t="s">
        <v>1536</v>
      </c>
      <c r="B528" s="2">
        <v>527</v>
      </c>
      <c r="C528">
        <v>533</v>
      </c>
      <c r="D528">
        <v>0</v>
      </c>
      <c r="F528">
        <v>0</v>
      </c>
      <c r="G528">
        <v>1</v>
      </c>
      <c r="H528">
        <v>1002050</v>
      </c>
      <c r="I528">
        <v>0</v>
      </c>
      <c r="J528">
        <v>0</v>
      </c>
    </row>
    <row r="529" spans="1:10" x14ac:dyDescent="0.15">
      <c r="A529" t="s">
        <v>1700</v>
      </c>
      <c r="B529" s="2">
        <v>528</v>
      </c>
      <c r="C529">
        <v>534</v>
      </c>
      <c r="D529">
        <v>0</v>
      </c>
      <c r="F529">
        <v>0</v>
      </c>
      <c r="G529">
        <v>1</v>
      </c>
      <c r="H529">
        <v>1002050</v>
      </c>
      <c r="I529">
        <v>0</v>
      </c>
      <c r="J529">
        <v>0</v>
      </c>
    </row>
    <row r="530" spans="1:10" x14ac:dyDescent="0.15">
      <c r="A530" t="s">
        <v>1700</v>
      </c>
      <c r="B530" s="2">
        <v>529</v>
      </c>
      <c r="C530">
        <v>535</v>
      </c>
      <c r="D530">
        <v>0</v>
      </c>
      <c r="F530">
        <v>0</v>
      </c>
      <c r="G530">
        <v>1</v>
      </c>
      <c r="H530">
        <v>1002050</v>
      </c>
      <c r="I530">
        <v>0</v>
      </c>
      <c r="J530">
        <v>0</v>
      </c>
    </row>
    <row r="531" spans="1:10" x14ac:dyDescent="0.15">
      <c r="A531" t="s">
        <v>1700</v>
      </c>
      <c r="B531" s="2">
        <v>530</v>
      </c>
      <c r="C531">
        <v>536</v>
      </c>
      <c r="D531">
        <v>0</v>
      </c>
      <c r="F531">
        <v>0</v>
      </c>
      <c r="G531">
        <v>1</v>
      </c>
      <c r="H531">
        <v>1002050</v>
      </c>
      <c r="I531">
        <v>0</v>
      </c>
      <c r="J531">
        <v>0</v>
      </c>
    </row>
    <row r="532" spans="1:10" x14ac:dyDescent="0.15">
      <c r="A532" t="s">
        <v>2217</v>
      </c>
      <c r="B532" s="2">
        <v>531</v>
      </c>
      <c r="C532">
        <v>537</v>
      </c>
      <c r="D532">
        <v>0</v>
      </c>
      <c r="F532">
        <v>0</v>
      </c>
      <c r="G532">
        <v>1</v>
      </c>
      <c r="H532">
        <v>1002050</v>
      </c>
      <c r="I532">
        <v>0</v>
      </c>
      <c r="J532">
        <v>0</v>
      </c>
    </row>
    <row r="533" spans="1:10" x14ac:dyDescent="0.15">
      <c r="A533" t="s">
        <v>2217</v>
      </c>
      <c r="B533" s="2">
        <v>532</v>
      </c>
      <c r="C533">
        <v>538</v>
      </c>
      <c r="D533">
        <v>0</v>
      </c>
      <c r="F533">
        <v>0</v>
      </c>
      <c r="G533">
        <v>1</v>
      </c>
      <c r="H533">
        <v>1002050</v>
      </c>
      <c r="I533">
        <v>0</v>
      </c>
      <c r="J533">
        <v>0</v>
      </c>
    </row>
    <row r="534" spans="1:10" x14ac:dyDescent="0.15">
      <c r="A534" t="s">
        <v>2217</v>
      </c>
      <c r="B534" s="2">
        <v>533</v>
      </c>
      <c r="C534">
        <v>539</v>
      </c>
      <c r="D534">
        <v>0</v>
      </c>
      <c r="F534">
        <v>0</v>
      </c>
      <c r="G534">
        <v>1</v>
      </c>
      <c r="H534">
        <v>1002050</v>
      </c>
      <c r="I534">
        <v>0</v>
      </c>
      <c r="J534">
        <v>0</v>
      </c>
    </row>
    <row r="535" spans="1:10" x14ac:dyDescent="0.15">
      <c r="A535" t="s">
        <v>2217</v>
      </c>
      <c r="B535" s="2">
        <v>534</v>
      </c>
      <c r="C535">
        <v>540</v>
      </c>
      <c r="D535">
        <v>0</v>
      </c>
      <c r="F535">
        <v>0</v>
      </c>
      <c r="G535">
        <v>1</v>
      </c>
      <c r="H535">
        <v>1002050</v>
      </c>
      <c r="I535">
        <v>0</v>
      </c>
      <c r="J535">
        <v>0</v>
      </c>
    </row>
    <row r="536" spans="1:10" x14ac:dyDescent="0.15">
      <c r="A536" t="s">
        <v>2217</v>
      </c>
      <c r="B536" s="2">
        <v>535</v>
      </c>
      <c r="C536">
        <v>541</v>
      </c>
      <c r="D536">
        <v>0</v>
      </c>
      <c r="F536">
        <v>0</v>
      </c>
      <c r="G536">
        <v>1</v>
      </c>
      <c r="H536">
        <v>1002050</v>
      </c>
      <c r="I536">
        <v>0</v>
      </c>
      <c r="J536">
        <v>0</v>
      </c>
    </row>
    <row r="537" spans="1:10" x14ac:dyDescent="0.15">
      <c r="A537" t="s">
        <v>2224</v>
      </c>
      <c r="B537" s="2">
        <v>536</v>
      </c>
      <c r="C537">
        <v>542</v>
      </c>
      <c r="D537">
        <v>0</v>
      </c>
      <c r="F537">
        <v>0</v>
      </c>
      <c r="G537">
        <v>1</v>
      </c>
      <c r="H537">
        <v>1002050</v>
      </c>
      <c r="I537">
        <v>0</v>
      </c>
      <c r="J537">
        <v>0</v>
      </c>
    </row>
    <row r="538" spans="1:10" x14ac:dyDescent="0.15">
      <c r="A538" t="s">
        <v>669</v>
      </c>
      <c r="B538" s="2">
        <v>537</v>
      </c>
      <c r="C538">
        <v>543</v>
      </c>
      <c r="D538">
        <v>0</v>
      </c>
      <c r="F538">
        <v>0</v>
      </c>
      <c r="G538">
        <v>1</v>
      </c>
      <c r="H538">
        <v>1002050</v>
      </c>
      <c r="I538">
        <v>0</v>
      </c>
      <c r="J538">
        <v>0</v>
      </c>
    </row>
    <row r="539" spans="1:10" x14ac:dyDescent="0.15">
      <c r="A539" t="s">
        <v>1578</v>
      </c>
      <c r="B539" s="2">
        <v>538</v>
      </c>
      <c r="C539">
        <v>544</v>
      </c>
      <c r="D539">
        <v>0</v>
      </c>
      <c r="F539">
        <v>0</v>
      </c>
      <c r="G539">
        <v>1</v>
      </c>
      <c r="H539">
        <v>1002050</v>
      </c>
      <c r="I539">
        <v>0</v>
      </c>
      <c r="J539">
        <v>0</v>
      </c>
    </row>
    <row r="540" spans="1:10" x14ac:dyDescent="0.15">
      <c r="A540" t="s">
        <v>429</v>
      </c>
      <c r="B540" s="2">
        <v>539</v>
      </c>
      <c r="C540">
        <v>545</v>
      </c>
      <c r="D540">
        <v>0</v>
      </c>
      <c r="F540">
        <v>0</v>
      </c>
      <c r="G540">
        <v>1</v>
      </c>
      <c r="H540">
        <v>1002050</v>
      </c>
      <c r="I540">
        <v>0</v>
      </c>
      <c r="J540">
        <v>0</v>
      </c>
    </row>
    <row r="541" spans="1:10" x14ac:dyDescent="0.15">
      <c r="A541" t="s">
        <v>1604</v>
      </c>
      <c r="B541" s="2">
        <v>540</v>
      </c>
      <c r="C541">
        <v>546</v>
      </c>
      <c r="D541">
        <v>0</v>
      </c>
      <c r="F541">
        <v>0</v>
      </c>
      <c r="G541">
        <v>1</v>
      </c>
      <c r="H541">
        <v>1002050</v>
      </c>
      <c r="I541">
        <v>0</v>
      </c>
      <c r="J541">
        <v>0</v>
      </c>
    </row>
    <row r="542" spans="1:10" x14ac:dyDescent="0.15">
      <c r="A542" t="s">
        <v>1604</v>
      </c>
      <c r="B542" s="2">
        <v>541</v>
      </c>
      <c r="C542">
        <v>547</v>
      </c>
      <c r="D542">
        <v>0</v>
      </c>
      <c r="F542">
        <v>0</v>
      </c>
      <c r="G542">
        <v>1</v>
      </c>
      <c r="H542">
        <v>1002050</v>
      </c>
      <c r="I542">
        <v>0</v>
      </c>
      <c r="J542">
        <v>0</v>
      </c>
    </row>
    <row r="543" spans="1:10" x14ac:dyDescent="0.15">
      <c r="A543" t="s">
        <v>169</v>
      </c>
      <c r="B543" s="2">
        <v>542</v>
      </c>
      <c r="C543">
        <v>548</v>
      </c>
      <c r="D543">
        <v>0</v>
      </c>
      <c r="F543">
        <v>0</v>
      </c>
      <c r="G543">
        <v>1</v>
      </c>
      <c r="H543">
        <v>1002050</v>
      </c>
      <c r="I543">
        <v>0</v>
      </c>
      <c r="J543">
        <v>0</v>
      </c>
    </row>
    <row r="544" spans="1:10" x14ac:dyDescent="0.15">
      <c r="A544" t="s">
        <v>21</v>
      </c>
      <c r="B544" s="2">
        <v>543</v>
      </c>
      <c r="C544">
        <v>549</v>
      </c>
      <c r="D544">
        <v>0</v>
      </c>
      <c r="F544">
        <v>0</v>
      </c>
      <c r="G544">
        <v>1</v>
      </c>
      <c r="H544">
        <v>1002050</v>
      </c>
      <c r="I544">
        <v>0</v>
      </c>
      <c r="J544">
        <v>0</v>
      </c>
    </row>
    <row r="545" spans="1:10" x14ac:dyDescent="0.15">
      <c r="A545" t="s">
        <v>337</v>
      </c>
      <c r="B545" s="2">
        <v>544</v>
      </c>
      <c r="C545">
        <v>550</v>
      </c>
      <c r="D545">
        <v>0</v>
      </c>
      <c r="F545">
        <v>0</v>
      </c>
      <c r="G545">
        <v>1</v>
      </c>
      <c r="H545">
        <v>1002050</v>
      </c>
      <c r="I545">
        <v>0</v>
      </c>
      <c r="J545">
        <v>0</v>
      </c>
    </row>
    <row r="546" spans="1:10" x14ac:dyDescent="0.15">
      <c r="A546" t="s">
        <v>1175</v>
      </c>
      <c r="B546" s="2">
        <v>545</v>
      </c>
      <c r="C546">
        <v>551</v>
      </c>
      <c r="D546">
        <v>0</v>
      </c>
      <c r="F546">
        <v>0</v>
      </c>
      <c r="G546">
        <v>1</v>
      </c>
      <c r="H546">
        <v>1002050</v>
      </c>
      <c r="I546">
        <v>0</v>
      </c>
      <c r="J546">
        <v>0</v>
      </c>
    </row>
    <row r="547" spans="1:10" x14ac:dyDescent="0.15">
      <c r="A547" t="s">
        <v>1171</v>
      </c>
      <c r="B547" s="2">
        <v>546</v>
      </c>
      <c r="C547">
        <v>552</v>
      </c>
      <c r="D547">
        <v>0</v>
      </c>
      <c r="F547">
        <v>0</v>
      </c>
      <c r="G547">
        <v>1</v>
      </c>
      <c r="H547">
        <v>1002050</v>
      </c>
      <c r="I547">
        <v>0</v>
      </c>
      <c r="J547">
        <v>0</v>
      </c>
    </row>
    <row r="548" spans="1:10" x14ac:dyDescent="0.15">
      <c r="A548" t="s">
        <v>1145</v>
      </c>
      <c r="B548" s="2">
        <v>547</v>
      </c>
      <c r="C548">
        <v>553</v>
      </c>
      <c r="D548">
        <v>0</v>
      </c>
      <c r="F548">
        <v>0</v>
      </c>
      <c r="G548">
        <v>1</v>
      </c>
      <c r="H548">
        <v>1002050</v>
      </c>
      <c r="I548">
        <v>0</v>
      </c>
      <c r="J548">
        <v>0</v>
      </c>
    </row>
    <row r="549" spans="1:10" x14ac:dyDescent="0.15">
      <c r="A549" t="s">
        <v>1145</v>
      </c>
      <c r="B549" s="2">
        <v>548</v>
      </c>
      <c r="C549">
        <v>554</v>
      </c>
      <c r="D549">
        <v>0</v>
      </c>
      <c r="F549">
        <v>0</v>
      </c>
      <c r="G549">
        <v>1</v>
      </c>
      <c r="H549">
        <v>1002050</v>
      </c>
      <c r="I549">
        <v>0</v>
      </c>
      <c r="J549">
        <v>0</v>
      </c>
    </row>
    <row r="550" spans="1:10" x14ac:dyDescent="0.15">
      <c r="A550" t="s">
        <v>1145</v>
      </c>
      <c r="B550" s="2">
        <v>549</v>
      </c>
      <c r="C550">
        <v>555</v>
      </c>
      <c r="D550">
        <v>0</v>
      </c>
      <c r="F550">
        <v>0</v>
      </c>
      <c r="G550">
        <v>1</v>
      </c>
      <c r="H550">
        <v>1002050</v>
      </c>
      <c r="I550">
        <v>0</v>
      </c>
      <c r="J550">
        <v>0</v>
      </c>
    </row>
    <row r="551" spans="1:10" x14ac:dyDescent="0.15">
      <c r="A551" t="s">
        <v>1145</v>
      </c>
      <c r="B551" s="2">
        <v>550</v>
      </c>
      <c r="C551">
        <v>556</v>
      </c>
      <c r="D551">
        <v>0</v>
      </c>
      <c r="F551">
        <v>0</v>
      </c>
      <c r="G551">
        <v>1</v>
      </c>
      <c r="H551">
        <v>1002050</v>
      </c>
      <c r="I551">
        <v>0</v>
      </c>
      <c r="J551">
        <v>0</v>
      </c>
    </row>
    <row r="552" spans="1:10" x14ac:dyDescent="0.15">
      <c r="A552" t="s">
        <v>1145</v>
      </c>
      <c r="B552" s="2">
        <v>551</v>
      </c>
      <c r="C552">
        <v>557</v>
      </c>
      <c r="D552">
        <v>0</v>
      </c>
      <c r="F552">
        <v>0</v>
      </c>
      <c r="G552">
        <v>1</v>
      </c>
      <c r="H552">
        <v>1002050</v>
      </c>
      <c r="I552">
        <v>0</v>
      </c>
      <c r="J552">
        <v>0</v>
      </c>
    </row>
    <row r="553" spans="1:10" x14ac:dyDescent="0.15">
      <c r="A553" t="s">
        <v>1145</v>
      </c>
      <c r="B553" s="2">
        <v>552</v>
      </c>
      <c r="C553">
        <v>558</v>
      </c>
      <c r="D553">
        <v>0</v>
      </c>
      <c r="F553">
        <v>0</v>
      </c>
      <c r="G553">
        <v>1</v>
      </c>
      <c r="H553">
        <v>1002050</v>
      </c>
      <c r="I553">
        <v>0</v>
      </c>
      <c r="J553">
        <v>0</v>
      </c>
    </row>
    <row r="554" spans="1:10" x14ac:dyDescent="0.15">
      <c r="A554" t="s">
        <v>1145</v>
      </c>
      <c r="B554" s="2">
        <v>553</v>
      </c>
      <c r="C554">
        <v>559</v>
      </c>
      <c r="D554">
        <v>0</v>
      </c>
      <c r="F554">
        <v>0</v>
      </c>
      <c r="G554">
        <v>1</v>
      </c>
      <c r="H554">
        <v>1002050</v>
      </c>
      <c r="I554">
        <v>0</v>
      </c>
      <c r="J554">
        <v>0</v>
      </c>
    </row>
    <row r="555" spans="1:10" x14ac:dyDescent="0.15">
      <c r="A555" t="s">
        <v>1145</v>
      </c>
      <c r="B555" s="2">
        <v>554</v>
      </c>
      <c r="C555">
        <v>560</v>
      </c>
      <c r="D555">
        <v>0</v>
      </c>
      <c r="F555">
        <v>0</v>
      </c>
      <c r="G555">
        <v>1</v>
      </c>
      <c r="H555">
        <v>1002050</v>
      </c>
      <c r="I555">
        <v>0</v>
      </c>
      <c r="J555">
        <v>0</v>
      </c>
    </row>
    <row r="556" spans="1:10" x14ac:dyDescent="0.15">
      <c r="A556" t="s">
        <v>1145</v>
      </c>
      <c r="B556" s="2">
        <v>555</v>
      </c>
      <c r="C556">
        <v>561</v>
      </c>
      <c r="D556">
        <v>0</v>
      </c>
      <c r="F556">
        <v>0</v>
      </c>
      <c r="G556">
        <v>1</v>
      </c>
      <c r="H556">
        <v>1002050</v>
      </c>
      <c r="I556">
        <v>0</v>
      </c>
      <c r="J556">
        <v>0</v>
      </c>
    </row>
    <row r="557" spans="1:10" x14ac:dyDescent="0.15">
      <c r="A557" t="s">
        <v>2207</v>
      </c>
      <c r="B557" s="2">
        <v>556</v>
      </c>
      <c r="C557">
        <v>562</v>
      </c>
      <c r="D557">
        <v>0</v>
      </c>
      <c r="F557">
        <v>0</v>
      </c>
      <c r="G557">
        <v>1</v>
      </c>
      <c r="H557">
        <v>1002050</v>
      </c>
      <c r="I557">
        <v>0</v>
      </c>
      <c r="J557">
        <v>0</v>
      </c>
    </row>
    <row r="558" spans="1:10" x14ac:dyDescent="0.15">
      <c r="A558" t="s">
        <v>2207</v>
      </c>
      <c r="B558" s="2">
        <v>557</v>
      </c>
      <c r="C558">
        <v>563</v>
      </c>
      <c r="D558">
        <v>0</v>
      </c>
      <c r="F558">
        <v>0</v>
      </c>
      <c r="G558">
        <v>1</v>
      </c>
      <c r="H558">
        <v>1002050</v>
      </c>
      <c r="I558">
        <v>0</v>
      </c>
      <c r="J558">
        <v>0</v>
      </c>
    </row>
    <row r="559" spans="1:10" x14ac:dyDescent="0.15">
      <c r="A559" t="s">
        <v>2143</v>
      </c>
      <c r="B559" s="2">
        <v>558</v>
      </c>
      <c r="C559">
        <v>564</v>
      </c>
      <c r="D559">
        <v>0</v>
      </c>
      <c r="F559">
        <v>0</v>
      </c>
      <c r="G559">
        <v>1</v>
      </c>
      <c r="H559">
        <v>1002050</v>
      </c>
      <c r="I559">
        <v>0</v>
      </c>
      <c r="J559">
        <v>0</v>
      </c>
    </row>
    <row r="560" spans="1:10" x14ac:dyDescent="0.15">
      <c r="A560" t="s">
        <v>972</v>
      </c>
      <c r="B560" s="2">
        <v>559</v>
      </c>
      <c r="C560">
        <v>565</v>
      </c>
      <c r="D560">
        <v>0</v>
      </c>
      <c r="F560">
        <v>0</v>
      </c>
      <c r="G560">
        <v>1</v>
      </c>
      <c r="H560">
        <v>1002050</v>
      </c>
      <c r="I560">
        <v>0</v>
      </c>
      <c r="J560">
        <v>0</v>
      </c>
    </row>
    <row r="561" spans="1:10" x14ac:dyDescent="0.15">
      <c r="A561" t="s">
        <v>2143</v>
      </c>
      <c r="B561" s="2">
        <v>560</v>
      </c>
      <c r="C561">
        <v>566</v>
      </c>
      <c r="D561">
        <v>0</v>
      </c>
      <c r="F561">
        <v>0</v>
      </c>
      <c r="G561">
        <v>1</v>
      </c>
      <c r="H561">
        <v>1002050</v>
      </c>
      <c r="I561">
        <v>0</v>
      </c>
      <c r="J561">
        <v>0</v>
      </c>
    </row>
    <row r="562" spans="1:10" x14ac:dyDescent="0.15">
      <c r="A562" t="s">
        <v>2138</v>
      </c>
      <c r="B562" s="2">
        <v>561</v>
      </c>
      <c r="C562">
        <v>567</v>
      </c>
      <c r="D562">
        <v>0</v>
      </c>
      <c r="F562">
        <v>0</v>
      </c>
      <c r="G562">
        <v>1</v>
      </c>
      <c r="H562">
        <v>1002050</v>
      </c>
      <c r="I562">
        <v>0</v>
      </c>
      <c r="J562">
        <v>0</v>
      </c>
    </row>
    <row r="563" spans="1:10" x14ac:dyDescent="0.15">
      <c r="A563" t="s">
        <v>2138</v>
      </c>
      <c r="B563" s="2">
        <v>562</v>
      </c>
      <c r="C563">
        <v>568</v>
      </c>
      <c r="D563">
        <v>0</v>
      </c>
      <c r="F563">
        <v>0</v>
      </c>
      <c r="G563">
        <v>1</v>
      </c>
      <c r="H563">
        <v>1002050</v>
      </c>
      <c r="I563">
        <v>0</v>
      </c>
      <c r="J563">
        <v>0</v>
      </c>
    </row>
    <row r="564" spans="1:10" x14ac:dyDescent="0.15">
      <c r="A564" t="s">
        <v>2143</v>
      </c>
      <c r="B564" s="2">
        <v>563</v>
      </c>
      <c r="C564">
        <v>569</v>
      </c>
      <c r="D564">
        <v>0</v>
      </c>
      <c r="F564">
        <v>0</v>
      </c>
      <c r="G564">
        <v>1</v>
      </c>
      <c r="H564">
        <v>1002050</v>
      </c>
      <c r="I564">
        <v>0</v>
      </c>
      <c r="J564">
        <v>0</v>
      </c>
    </row>
    <row r="565" spans="1:10" x14ac:dyDescent="0.15">
      <c r="A565" t="s">
        <v>2143</v>
      </c>
      <c r="B565" s="2">
        <v>564</v>
      </c>
      <c r="C565">
        <v>570</v>
      </c>
      <c r="D565">
        <v>0</v>
      </c>
      <c r="F565">
        <v>0</v>
      </c>
      <c r="G565">
        <v>1</v>
      </c>
      <c r="H565">
        <v>1002050</v>
      </c>
      <c r="I565">
        <v>0</v>
      </c>
      <c r="J565">
        <v>0</v>
      </c>
    </row>
    <row r="566" spans="1:10" x14ac:dyDescent="0.15">
      <c r="A566" t="s">
        <v>2143</v>
      </c>
      <c r="B566" s="2">
        <v>565</v>
      </c>
      <c r="C566">
        <v>571</v>
      </c>
      <c r="D566">
        <v>0</v>
      </c>
      <c r="F566">
        <v>0</v>
      </c>
      <c r="G566">
        <v>1</v>
      </c>
      <c r="H566">
        <v>1002050</v>
      </c>
      <c r="I566">
        <v>0</v>
      </c>
      <c r="J566">
        <v>0</v>
      </c>
    </row>
    <row r="567" spans="1:10" x14ac:dyDescent="0.15">
      <c r="A567" t="s">
        <v>2143</v>
      </c>
      <c r="B567" s="2">
        <v>566</v>
      </c>
      <c r="C567">
        <v>572</v>
      </c>
      <c r="D567">
        <v>0</v>
      </c>
      <c r="F567">
        <v>0</v>
      </c>
      <c r="G567">
        <v>1</v>
      </c>
      <c r="H567">
        <v>1002050</v>
      </c>
      <c r="I567">
        <v>0</v>
      </c>
      <c r="J567">
        <v>0</v>
      </c>
    </row>
    <row r="568" spans="1:10" x14ac:dyDescent="0.15">
      <c r="A568" t="s">
        <v>2143</v>
      </c>
      <c r="B568" s="2">
        <v>567</v>
      </c>
      <c r="C568">
        <v>573</v>
      </c>
      <c r="D568">
        <v>0</v>
      </c>
      <c r="F568">
        <v>0</v>
      </c>
      <c r="G568">
        <v>1</v>
      </c>
      <c r="H568">
        <v>1002050</v>
      </c>
      <c r="I568">
        <v>0</v>
      </c>
      <c r="J568">
        <v>0</v>
      </c>
    </row>
    <row r="569" spans="1:10" x14ac:dyDescent="0.15">
      <c r="A569" t="s">
        <v>2143</v>
      </c>
      <c r="B569" s="2">
        <v>568</v>
      </c>
      <c r="C569">
        <v>574</v>
      </c>
      <c r="D569">
        <v>0</v>
      </c>
      <c r="F569">
        <v>0</v>
      </c>
      <c r="G569">
        <v>1</v>
      </c>
      <c r="H569">
        <v>1002050</v>
      </c>
      <c r="I569">
        <v>0</v>
      </c>
      <c r="J569">
        <v>0</v>
      </c>
    </row>
    <row r="570" spans="1:10" x14ac:dyDescent="0.15">
      <c r="A570" t="s">
        <v>1581</v>
      </c>
      <c r="B570" s="2">
        <v>569</v>
      </c>
      <c r="C570">
        <v>575</v>
      </c>
      <c r="D570">
        <v>0</v>
      </c>
      <c r="F570">
        <v>0</v>
      </c>
      <c r="G570">
        <v>1</v>
      </c>
      <c r="H570">
        <v>1002050</v>
      </c>
      <c r="I570">
        <v>0</v>
      </c>
      <c r="J570">
        <v>0</v>
      </c>
    </row>
    <row r="571" spans="1:10" x14ac:dyDescent="0.15">
      <c r="A571" t="s">
        <v>2123</v>
      </c>
      <c r="B571" s="2">
        <v>570</v>
      </c>
      <c r="C571">
        <v>576</v>
      </c>
      <c r="D571">
        <v>0</v>
      </c>
      <c r="F571">
        <v>0</v>
      </c>
      <c r="G571">
        <v>1</v>
      </c>
      <c r="H571">
        <v>1002050</v>
      </c>
      <c r="I571">
        <v>0</v>
      </c>
      <c r="J571">
        <v>0</v>
      </c>
    </row>
    <row r="572" spans="1:10" x14ac:dyDescent="0.15">
      <c r="A572" t="s">
        <v>33</v>
      </c>
      <c r="B572" s="2">
        <v>571</v>
      </c>
      <c r="C572">
        <v>577</v>
      </c>
      <c r="D572">
        <v>0</v>
      </c>
      <c r="F572">
        <v>0</v>
      </c>
      <c r="G572">
        <v>1</v>
      </c>
      <c r="H572">
        <v>1002050</v>
      </c>
      <c r="I572">
        <v>0</v>
      </c>
      <c r="J572">
        <v>0</v>
      </c>
    </row>
    <row r="573" spans="1:10" x14ac:dyDescent="0.15">
      <c r="A573" t="s">
        <v>2203</v>
      </c>
      <c r="B573" s="2">
        <v>572</v>
      </c>
      <c r="C573">
        <v>578</v>
      </c>
      <c r="D573">
        <v>0</v>
      </c>
      <c r="F573">
        <v>0</v>
      </c>
      <c r="G573">
        <v>1</v>
      </c>
      <c r="H573">
        <v>1002050</v>
      </c>
      <c r="I573">
        <v>0</v>
      </c>
      <c r="J573">
        <v>0</v>
      </c>
    </row>
    <row r="574" spans="1:10" x14ac:dyDescent="0.15">
      <c r="A574" t="s">
        <v>2116</v>
      </c>
      <c r="B574" s="2">
        <v>573</v>
      </c>
      <c r="C574">
        <v>579</v>
      </c>
      <c r="D574">
        <v>0</v>
      </c>
      <c r="F574">
        <v>0</v>
      </c>
      <c r="G574">
        <v>1</v>
      </c>
      <c r="H574">
        <v>1002050</v>
      </c>
      <c r="I574">
        <v>0</v>
      </c>
      <c r="J574">
        <v>0</v>
      </c>
    </row>
    <row r="575" spans="1:10" x14ac:dyDescent="0.15">
      <c r="A575" t="s">
        <v>2116</v>
      </c>
      <c r="B575" s="2">
        <v>574</v>
      </c>
      <c r="C575">
        <v>580</v>
      </c>
      <c r="D575">
        <v>0</v>
      </c>
      <c r="F575">
        <v>0</v>
      </c>
      <c r="G575">
        <v>1</v>
      </c>
      <c r="H575">
        <v>1002050</v>
      </c>
      <c r="I575">
        <v>0</v>
      </c>
      <c r="J575">
        <v>0</v>
      </c>
    </row>
    <row r="576" spans="1:10" x14ac:dyDescent="0.15">
      <c r="A576" t="s">
        <v>2165</v>
      </c>
      <c r="B576" s="2">
        <v>575</v>
      </c>
      <c r="C576">
        <v>581</v>
      </c>
      <c r="D576">
        <v>0</v>
      </c>
      <c r="F576">
        <v>0</v>
      </c>
      <c r="G576">
        <v>1</v>
      </c>
      <c r="H576">
        <v>1002050</v>
      </c>
      <c r="I576">
        <v>0</v>
      </c>
      <c r="J576">
        <v>0</v>
      </c>
    </row>
    <row r="577" spans="1:10" x14ac:dyDescent="0.15">
      <c r="A577" t="s">
        <v>2199</v>
      </c>
      <c r="B577" s="2">
        <v>576</v>
      </c>
      <c r="C577">
        <v>582</v>
      </c>
      <c r="D577">
        <v>0</v>
      </c>
      <c r="F577">
        <v>0</v>
      </c>
      <c r="G577">
        <v>1</v>
      </c>
      <c r="H577">
        <v>1002050</v>
      </c>
      <c r="I577">
        <v>0</v>
      </c>
      <c r="J577">
        <v>0</v>
      </c>
    </row>
    <row r="578" spans="1:10" x14ac:dyDescent="0.15">
      <c r="A578" t="s">
        <v>2207</v>
      </c>
      <c r="B578" s="2">
        <v>577</v>
      </c>
      <c r="C578">
        <v>583</v>
      </c>
      <c r="D578">
        <v>0</v>
      </c>
      <c r="F578">
        <v>0</v>
      </c>
      <c r="G578">
        <v>1</v>
      </c>
      <c r="H578">
        <v>1002050</v>
      </c>
      <c r="I578">
        <v>0</v>
      </c>
      <c r="J578">
        <v>0</v>
      </c>
    </row>
    <row r="579" spans="1:10" x14ac:dyDescent="0.15">
      <c r="A579" t="s">
        <v>2138</v>
      </c>
      <c r="B579" s="2">
        <v>578</v>
      </c>
      <c r="C579">
        <v>584</v>
      </c>
      <c r="D579">
        <v>0</v>
      </c>
      <c r="F579">
        <v>0</v>
      </c>
      <c r="G579">
        <v>1</v>
      </c>
      <c r="H579">
        <v>1002050</v>
      </c>
      <c r="I579">
        <v>0</v>
      </c>
      <c r="J579">
        <v>0</v>
      </c>
    </row>
    <row r="580" spans="1:10" x14ac:dyDescent="0.15">
      <c r="A580" t="s">
        <v>2203</v>
      </c>
      <c r="B580" s="2">
        <v>579</v>
      </c>
      <c r="C580">
        <v>585</v>
      </c>
      <c r="D580">
        <v>0</v>
      </c>
      <c r="F580">
        <v>0</v>
      </c>
      <c r="G580">
        <v>1</v>
      </c>
      <c r="H580">
        <v>1002050</v>
      </c>
      <c r="I580">
        <v>0</v>
      </c>
      <c r="J580">
        <v>0</v>
      </c>
    </row>
    <row r="581" spans="1:10" x14ac:dyDescent="0.15">
      <c r="A581" t="s">
        <v>1165</v>
      </c>
      <c r="B581" s="2">
        <v>580</v>
      </c>
      <c r="C581">
        <v>586</v>
      </c>
      <c r="D581">
        <v>0</v>
      </c>
      <c r="F581">
        <v>0</v>
      </c>
      <c r="G581">
        <v>1</v>
      </c>
      <c r="H581">
        <v>1002050</v>
      </c>
      <c r="I581">
        <v>0</v>
      </c>
      <c r="J581">
        <v>0</v>
      </c>
    </row>
    <row r="582" spans="1:10" x14ac:dyDescent="0.15">
      <c r="A582" t="s">
        <v>2123</v>
      </c>
      <c r="B582" s="2">
        <v>581</v>
      </c>
      <c r="C582">
        <v>587</v>
      </c>
      <c r="D582">
        <v>0</v>
      </c>
      <c r="F582">
        <v>0</v>
      </c>
      <c r="G582">
        <v>1</v>
      </c>
      <c r="H582">
        <v>1002050</v>
      </c>
      <c r="I582">
        <v>0</v>
      </c>
      <c r="J582">
        <v>0</v>
      </c>
    </row>
    <row r="583" spans="1:10" x14ac:dyDescent="0.15">
      <c r="A583" t="s">
        <v>2157</v>
      </c>
      <c r="B583" s="2">
        <v>582</v>
      </c>
      <c r="C583">
        <v>588</v>
      </c>
      <c r="D583">
        <v>0</v>
      </c>
      <c r="F583">
        <v>0</v>
      </c>
      <c r="G583">
        <v>1</v>
      </c>
      <c r="H583">
        <v>1002050</v>
      </c>
      <c r="I583">
        <v>0</v>
      </c>
      <c r="J583">
        <v>0</v>
      </c>
    </row>
    <row r="584" spans="1:10" x14ac:dyDescent="0.15">
      <c r="A584" t="s">
        <v>2157</v>
      </c>
      <c r="B584" s="2">
        <v>583</v>
      </c>
      <c r="C584">
        <v>589</v>
      </c>
      <c r="D584">
        <v>0</v>
      </c>
      <c r="F584">
        <v>0</v>
      </c>
      <c r="G584">
        <v>1</v>
      </c>
      <c r="H584">
        <v>1002050</v>
      </c>
      <c r="I584">
        <v>0</v>
      </c>
      <c r="J584">
        <v>0</v>
      </c>
    </row>
    <row r="585" spans="1:10" x14ac:dyDescent="0.15">
      <c r="A585" t="s">
        <v>2157</v>
      </c>
      <c r="B585" s="2">
        <v>584</v>
      </c>
      <c r="C585">
        <v>590</v>
      </c>
      <c r="D585">
        <v>0</v>
      </c>
      <c r="F585">
        <v>0</v>
      </c>
      <c r="G585">
        <v>1</v>
      </c>
      <c r="H585">
        <v>1002050</v>
      </c>
      <c r="I585">
        <v>0</v>
      </c>
      <c r="J585">
        <v>0</v>
      </c>
    </row>
    <row r="586" spans="1:10" x14ac:dyDescent="0.15">
      <c r="A586" t="s">
        <v>2198</v>
      </c>
      <c r="B586" s="2">
        <v>585</v>
      </c>
      <c r="C586">
        <v>591</v>
      </c>
      <c r="D586">
        <v>0</v>
      </c>
      <c r="F586">
        <v>0</v>
      </c>
      <c r="G586">
        <v>1</v>
      </c>
      <c r="H586">
        <v>1002050</v>
      </c>
      <c r="I586">
        <v>0</v>
      </c>
      <c r="J586">
        <v>0</v>
      </c>
    </row>
    <row r="587" spans="1:10" x14ac:dyDescent="0.15">
      <c r="A587" t="s">
        <v>2138</v>
      </c>
      <c r="B587" s="2">
        <v>586</v>
      </c>
      <c r="C587">
        <v>592</v>
      </c>
      <c r="D587">
        <v>0</v>
      </c>
      <c r="F587">
        <v>0</v>
      </c>
      <c r="G587">
        <v>1</v>
      </c>
      <c r="H587">
        <v>1002050</v>
      </c>
      <c r="I587">
        <v>0</v>
      </c>
      <c r="J587">
        <v>0</v>
      </c>
    </row>
    <row r="588" spans="1:10" x14ac:dyDescent="0.15">
      <c r="A588" t="s">
        <v>2100</v>
      </c>
      <c r="B588" s="2">
        <v>587</v>
      </c>
      <c r="C588">
        <v>593</v>
      </c>
      <c r="D588">
        <v>0</v>
      </c>
      <c r="F588">
        <v>0</v>
      </c>
      <c r="G588">
        <v>1</v>
      </c>
      <c r="H588">
        <v>1002050</v>
      </c>
      <c r="I588">
        <v>0</v>
      </c>
      <c r="J588">
        <v>0</v>
      </c>
    </row>
    <row r="589" spans="1:10" x14ac:dyDescent="0.15">
      <c r="A589" t="s">
        <v>853</v>
      </c>
      <c r="B589" s="2">
        <v>588</v>
      </c>
      <c r="C589">
        <v>594</v>
      </c>
      <c r="D589">
        <v>0</v>
      </c>
      <c r="F589">
        <v>0</v>
      </c>
      <c r="G589">
        <v>1</v>
      </c>
      <c r="H589">
        <v>1002050</v>
      </c>
      <c r="I589">
        <v>0</v>
      </c>
      <c r="J589">
        <v>0</v>
      </c>
    </row>
    <row r="590" spans="1:10" x14ac:dyDescent="0.15">
      <c r="A590" t="s">
        <v>2203</v>
      </c>
      <c r="B590" s="2">
        <v>589</v>
      </c>
      <c r="C590">
        <v>595</v>
      </c>
      <c r="D590">
        <v>0</v>
      </c>
      <c r="F590">
        <v>0</v>
      </c>
      <c r="G590">
        <v>1</v>
      </c>
      <c r="H590">
        <v>1002050</v>
      </c>
      <c r="I590">
        <v>0</v>
      </c>
      <c r="J590">
        <v>0</v>
      </c>
    </row>
    <row r="591" spans="1:10" x14ac:dyDescent="0.15">
      <c r="A591" t="s">
        <v>2177</v>
      </c>
      <c r="B591" s="2">
        <v>590</v>
      </c>
      <c r="C591">
        <v>596</v>
      </c>
      <c r="D591">
        <v>0</v>
      </c>
      <c r="F591">
        <v>0</v>
      </c>
      <c r="G591">
        <v>1</v>
      </c>
      <c r="H591">
        <v>1002050</v>
      </c>
      <c r="I591">
        <v>0</v>
      </c>
      <c r="J591">
        <v>0</v>
      </c>
    </row>
    <row r="592" spans="1:10" x14ac:dyDescent="0.15">
      <c r="A592" t="s">
        <v>2128</v>
      </c>
      <c r="B592" s="2">
        <v>591</v>
      </c>
      <c r="C592">
        <v>597</v>
      </c>
      <c r="D592">
        <v>0</v>
      </c>
      <c r="F592">
        <v>0</v>
      </c>
      <c r="G592">
        <v>1</v>
      </c>
      <c r="H592">
        <v>1002050</v>
      </c>
      <c r="I592">
        <v>0</v>
      </c>
      <c r="J592">
        <v>0</v>
      </c>
    </row>
    <row r="593" spans="1:10" x14ac:dyDescent="0.15">
      <c r="A593" t="s">
        <v>2191</v>
      </c>
      <c r="B593" s="2">
        <v>592</v>
      </c>
      <c r="C593">
        <v>598</v>
      </c>
      <c r="D593">
        <v>0</v>
      </c>
      <c r="F593">
        <v>0</v>
      </c>
      <c r="G593">
        <v>1</v>
      </c>
      <c r="H593">
        <v>1002050</v>
      </c>
      <c r="I593">
        <v>0</v>
      </c>
      <c r="J593">
        <v>0</v>
      </c>
    </row>
    <row r="594" spans="1:10" x14ac:dyDescent="0.15">
      <c r="A594" t="s">
        <v>1252</v>
      </c>
      <c r="B594" s="2">
        <v>593</v>
      </c>
      <c r="C594">
        <v>599</v>
      </c>
      <c r="D594">
        <v>0</v>
      </c>
      <c r="F594">
        <v>0</v>
      </c>
      <c r="G594">
        <v>1</v>
      </c>
      <c r="H594">
        <v>1002050</v>
      </c>
      <c r="I594">
        <v>0</v>
      </c>
      <c r="J594">
        <v>0</v>
      </c>
    </row>
    <row r="595" spans="1:10" x14ac:dyDescent="0.15">
      <c r="A595" t="s">
        <v>2201</v>
      </c>
      <c r="B595" s="2">
        <v>594</v>
      </c>
      <c r="C595">
        <v>600</v>
      </c>
      <c r="D595">
        <v>0</v>
      </c>
      <c r="F595">
        <v>0</v>
      </c>
      <c r="G595">
        <v>1</v>
      </c>
      <c r="H595">
        <v>1002050</v>
      </c>
      <c r="I595">
        <v>0</v>
      </c>
      <c r="J595">
        <v>0</v>
      </c>
    </row>
    <row r="596" spans="1:10" x14ac:dyDescent="0.15">
      <c r="A596" t="s">
        <v>2230</v>
      </c>
      <c r="B596" s="2">
        <v>595</v>
      </c>
      <c r="C596">
        <v>601</v>
      </c>
      <c r="D596">
        <v>0</v>
      </c>
      <c r="F596">
        <v>0</v>
      </c>
      <c r="G596">
        <v>1</v>
      </c>
      <c r="H596">
        <v>1002050</v>
      </c>
      <c r="I596">
        <v>0</v>
      </c>
      <c r="J596">
        <v>0</v>
      </c>
    </row>
    <row r="597" spans="1:10" x14ac:dyDescent="0.15">
      <c r="A597" t="s">
        <v>2125</v>
      </c>
      <c r="B597" s="2">
        <v>596</v>
      </c>
      <c r="C597">
        <v>602</v>
      </c>
      <c r="D597">
        <v>0</v>
      </c>
      <c r="F597">
        <v>0</v>
      </c>
      <c r="G597">
        <v>1</v>
      </c>
      <c r="H597">
        <v>1002050</v>
      </c>
      <c r="I597">
        <v>0</v>
      </c>
      <c r="J597">
        <v>0</v>
      </c>
    </row>
    <row r="598" spans="1:10" x14ac:dyDescent="0.15">
      <c r="A598" t="s">
        <v>2158</v>
      </c>
      <c r="B598" s="2">
        <v>597</v>
      </c>
      <c r="C598">
        <v>603</v>
      </c>
      <c r="D598">
        <v>0</v>
      </c>
      <c r="F598">
        <v>0</v>
      </c>
      <c r="G598">
        <v>1</v>
      </c>
      <c r="H598">
        <v>1002050</v>
      </c>
      <c r="I598">
        <v>0</v>
      </c>
      <c r="J598">
        <v>0</v>
      </c>
    </row>
    <row r="599" spans="1:10" x14ac:dyDescent="0.15">
      <c r="A599" t="s">
        <v>2158</v>
      </c>
      <c r="B599" s="2">
        <v>598</v>
      </c>
      <c r="C599">
        <v>604</v>
      </c>
      <c r="D599">
        <v>0</v>
      </c>
      <c r="F599">
        <v>0</v>
      </c>
      <c r="G599">
        <v>1</v>
      </c>
      <c r="H599">
        <v>1002050</v>
      </c>
      <c r="I599">
        <v>0</v>
      </c>
      <c r="J599">
        <v>0</v>
      </c>
    </row>
    <row r="600" spans="1:10" x14ac:dyDescent="0.15">
      <c r="A600" t="s">
        <v>1491</v>
      </c>
      <c r="B600" s="2">
        <v>599</v>
      </c>
      <c r="C600">
        <v>605</v>
      </c>
      <c r="D600">
        <v>0</v>
      </c>
      <c r="F600">
        <v>0</v>
      </c>
      <c r="G600">
        <v>1</v>
      </c>
      <c r="H600">
        <v>1002050</v>
      </c>
      <c r="I600">
        <v>0</v>
      </c>
      <c r="J600">
        <v>0</v>
      </c>
    </row>
    <row r="601" spans="1:10" x14ac:dyDescent="0.15">
      <c r="A601" t="s">
        <v>2106</v>
      </c>
      <c r="B601" s="2">
        <v>600</v>
      </c>
      <c r="C601">
        <v>606</v>
      </c>
      <c r="D601">
        <v>0</v>
      </c>
      <c r="F601">
        <v>0</v>
      </c>
      <c r="G601">
        <v>1</v>
      </c>
      <c r="H601">
        <v>1002050</v>
      </c>
      <c r="I601">
        <v>0</v>
      </c>
      <c r="J601">
        <v>0</v>
      </c>
    </row>
    <row r="602" spans="1:10" x14ac:dyDescent="0.15">
      <c r="A602" t="s">
        <v>33</v>
      </c>
      <c r="B602" s="2">
        <v>601</v>
      </c>
      <c r="C602">
        <v>607</v>
      </c>
      <c r="D602">
        <v>0</v>
      </c>
      <c r="F602">
        <v>0</v>
      </c>
      <c r="G602">
        <v>1</v>
      </c>
      <c r="H602">
        <v>1002050</v>
      </c>
      <c r="I602">
        <v>0</v>
      </c>
      <c r="J602">
        <v>0</v>
      </c>
    </row>
    <row r="603" spans="1:10" x14ac:dyDescent="0.15">
      <c r="A603" t="s">
        <v>2207</v>
      </c>
      <c r="B603" s="2">
        <v>602</v>
      </c>
      <c r="C603">
        <v>608</v>
      </c>
      <c r="D603">
        <v>0</v>
      </c>
      <c r="F603">
        <v>0</v>
      </c>
      <c r="G603">
        <v>1</v>
      </c>
      <c r="H603">
        <v>1002050</v>
      </c>
      <c r="I603">
        <v>0</v>
      </c>
      <c r="J603">
        <v>0</v>
      </c>
    </row>
    <row r="604" spans="1:10" x14ac:dyDescent="0.15">
      <c r="A604" t="s">
        <v>2138</v>
      </c>
      <c r="B604" s="2">
        <v>603</v>
      </c>
      <c r="C604">
        <v>610</v>
      </c>
      <c r="D604">
        <v>0</v>
      </c>
      <c r="F604">
        <v>0</v>
      </c>
      <c r="G604">
        <v>1</v>
      </c>
      <c r="H604">
        <v>1002050</v>
      </c>
      <c r="I604">
        <v>0</v>
      </c>
      <c r="J604">
        <v>0</v>
      </c>
    </row>
    <row r="605" spans="1:10" x14ac:dyDescent="0.15">
      <c r="A605" t="s">
        <v>2196</v>
      </c>
      <c r="B605" s="2">
        <v>604</v>
      </c>
      <c r="C605">
        <v>611</v>
      </c>
      <c r="D605">
        <v>0</v>
      </c>
      <c r="F605">
        <v>0</v>
      </c>
      <c r="G605">
        <v>1</v>
      </c>
      <c r="H605">
        <v>1002050</v>
      </c>
      <c r="I605">
        <v>0</v>
      </c>
      <c r="J605">
        <v>0</v>
      </c>
    </row>
    <row r="606" spans="1:10" x14ac:dyDescent="0.15">
      <c r="A606" t="s">
        <v>2295</v>
      </c>
      <c r="B606" s="2">
        <v>605</v>
      </c>
      <c r="C606">
        <v>613</v>
      </c>
      <c r="D606">
        <v>0</v>
      </c>
      <c r="F606">
        <v>0</v>
      </c>
      <c r="G606">
        <v>1</v>
      </c>
      <c r="H606">
        <v>1002050</v>
      </c>
      <c r="I606">
        <v>0</v>
      </c>
      <c r="J606">
        <v>0</v>
      </c>
    </row>
    <row r="607" spans="1:10" x14ac:dyDescent="0.15">
      <c r="A607" t="s">
        <v>2233</v>
      </c>
      <c r="B607" s="2">
        <v>606</v>
      </c>
      <c r="C607">
        <v>614</v>
      </c>
      <c r="D607">
        <v>0</v>
      </c>
      <c r="F607">
        <v>0</v>
      </c>
      <c r="G607">
        <v>1</v>
      </c>
      <c r="H607">
        <v>1002050</v>
      </c>
      <c r="I607">
        <v>0</v>
      </c>
      <c r="J607">
        <v>0</v>
      </c>
    </row>
    <row r="608" spans="1:10" x14ac:dyDescent="0.15">
      <c r="A608" t="s">
        <v>2237</v>
      </c>
      <c r="B608" s="2">
        <v>607</v>
      </c>
      <c r="C608">
        <v>615</v>
      </c>
      <c r="D608">
        <v>0</v>
      </c>
      <c r="F608">
        <v>0</v>
      </c>
      <c r="G608">
        <v>1</v>
      </c>
      <c r="H608">
        <v>1002050</v>
      </c>
      <c r="I608">
        <v>0</v>
      </c>
      <c r="J608">
        <v>0</v>
      </c>
    </row>
    <row r="609" spans="1:10" x14ac:dyDescent="0.15">
      <c r="A609" t="s">
        <v>2219</v>
      </c>
      <c r="B609" s="2">
        <v>608</v>
      </c>
      <c r="C609">
        <v>616</v>
      </c>
      <c r="D609">
        <v>0</v>
      </c>
      <c r="F609">
        <v>0</v>
      </c>
      <c r="G609">
        <v>1</v>
      </c>
      <c r="H609">
        <v>1002050</v>
      </c>
      <c r="I609">
        <v>0</v>
      </c>
      <c r="J609">
        <v>0</v>
      </c>
    </row>
    <row r="610" spans="1:10" x14ac:dyDescent="0.15">
      <c r="A610" t="s">
        <v>2203</v>
      </c>
      <c r="B610" s="2">
        <v>609</v>
      </c>
      <c r="C610">
        <v>617</v>
      </c>
      <c r="D610">
        <v>0</v>
      </c>
      <c r="F610">
        <v>0</v>
      </c>
      <c r="G610">
        <v>1</v>
      </c>
      <c r="H610">
        <v>1002050</v>
      </c>
      <c r="I610">
        <v>0</v>
      </c>
      <c r="J610">
        <v>0</v>
      </c>
    </row>
    <row r="611" spans="1:10" x14ac:dyDescent="0.15">
      <c r="A611" t="s">
        <v>2116</v>
      </c>
      <c r="B611" s="2">
        <v>610</v>
      </c>
      <c r="C611">
        <v>618</v>
      </c>
      <c r="D611">
        <v>0</v>
      </c>
      <c r="F611">
        <v>0</v>
      </c>
      <c r="G611">
        <v>1</v>
      </c>
      <c r="H611">
        <v>1002050</v>
      </c>
      <c r="I611">
        <v>0</v>
      </c>
      <c r="J611">
        <v>0</v>
      </c>
    </row>
    <row r="612" spans="1:10" x14ac:dyDescent="0.15">
      <c r="A612" t="s">
        <v>2233</v>
      </c>
      <c r="B612" s="2">
        <v>611</v>
      </c>
      <c r="C612">
        <v>619</v>
      </c>
      <c r="D612">
        <v>0</v>
      </c>
      <c r="F612">
        <v>0</v>
      </c>
      <c r="G612">
        <v>1</v>
      </c>
      <c r="H612">
        <v>1002050</v>
      </c>
      <c r="I612">
        <v>0</v>
      </c>
      <c r="J612">
        <v>0</v>
      </c>
    </row>
    <row r="613" spans="1:10" x14ac:dyDescent="0.15">
      <c r="A613" t="s">
        <v>2159</v>
      </c>
      <c r="B613" s="2">
        <v>612</v>
      </c>
      <c r="C613">
        <v>620</v>
      </c>
      <c r="D613">
        <v>0</v>
      </c>
      <c r="F613">
        <v>0</v>
      </c>
      <c r="G613">
        <v>1</v>
      </c>
      <c r="H613">
        <v>1002050</v>
      </c>
      <c r="I613">
        <v>0</v>
      </c>
      <c r="J613">
        <v>0</v>
      </c>
    </row>
    <row r="614" spans="1:10" x14ac:dyDescent="0.15">
      <c r="A614" t="s">
        <v>2159</v>
      </c>
      <c r="B614" s="2">
        <v>613</v>
      </c>
      <c r="C614">
        <v>621</v>
      </c>
      <c r="D614">
        <v>0</v>
      </c>
      <c r="F614">
        <v>0</v>
      </c>
      <c r="G614">
        <v>1</v>
      </c>
      <c r="H614">
        <v>1002050</v>
      </c>
      <c r="I614">
        <v>0</v>
      </c>
      <c r="J614">
        <v>0</v>
      </c>
    </row>
    <row r="615" spans="1:10" x14ac:dyDescent="0.15">
      <c r="A615" t="s">
        <v>2159</v>
      </c>
      <c r="B615" s="2">
        <v>614</v>
      </c>
      <c r="C615">
        <v>622</v>
      </c>
      <c r="D615">
        <v>0</v>
      </c>
      <c r="F615">
        <v>0</v>
      </c>
      <c r="G615">
        <v>1</v>
      </c>
      <c r="H615">
        <v>1002050</v>
      </c>
      <c r="I615">
        <v>0</v>
      </c>
      <c r="J615">
        <v>0</v>
      </c>
    </row>
    <row r="616" spans="1:10" x14ac:dyDescent="0.15">
      <c r="A616" t="s">
        <v>2233</v>
      </c>
      <c r="B616" s="2">
        <v>615</v>
      </c>
      <c r="C616">
        <v>624</v>
      </c>
      <c r="D616">
        <v>0</v>
      </c>
      <c r="F616">
        <v>0</v>
      </c>
      <c r="G616">
        <v>1</v>
      </c>
      <c r="H616">
        <v>1002050</v>
      </c>
      <c r="I616">
        <v>0</v>
      </c>
      <c r="J616">
        <v>0</v>
      </c>
    </row>
    <row r="617" spans="1:10" x14ac:dyDescent="0.15">
      <c r="A617" t="s">
        <v>2233</v>
      </c>
      <c r="B617" s="2">
        <v>616</v>
      </c>
      <c r="C617">
        <v>625</v>
      </c>
      <c r="D617">
        <v>0</v>
      </c>
      <c r="F617">
        <v>0</v>
      </c>
      <c r="G617">
        <v>1</v>
      </c>
      <c r="H617">
        <v>1002050</v>
      </c>
      <c r="I617">
        <v>0</v>
      </c>
      <c r="J617">
        <v>0</v>
      </c>
    </row>
    <row r="618" spans="1:10" x14ac:dyDescent="0.15">
      <c r="A618" t="s">
        <v>2234</v>
      </c>
      <c r="B618" s="2">
        <v>617</v>
      </c>
      <c r="C618">
        <v>626</v>
      </c>
      <c r="D618">
        <v>0</v>
      </c>
      <c r="F618">
        <v>0</v>
      </c>
      <c r="G618">
        <v>1</v>
      </c>
      <c r="H618">
        <v>1002050</v>
      </c>
      <c r="I618">
        <v>0</v>
      </c>
      <c r="J618">
        <v>0</v>
      </c>
    </row>
    <row r="619" spans="1:10" x14ac:dyDescent="0.15">
      <c r="A619" t="s">
        <v>2235</v>
      </c>
      <c r="B619" s="2">
        <v>618</v>
      </c>
      <c r="C619">
        <v>627</v>
      </c>
      <c r="D619">
        <v>0</v>
      </c>
      <c r="F619">
        <v>0</v>
      </c>
      <c r="G619">
        <v>1</v>
      </c>
      <c r="H619">
        <v>1002050</v>
      </c>
      <c r="I619">
        <v>0</v>
      </c>
      <c r="J619">
        <v>0</v>
      </c>
    </row>
    <row r="620" spans="1:10" x14ac:dyDescent="0.15">
      <c r="A620" t="s">
        <v>2236</v>
      </c>
      <c r="B620" s="2">
        <v>619</v>
      </c>
      <c r="C620">
        <v>628</v>
      </c>
      <c r="D620">
        <v>0</v>
      </c>
      <c r="F620">
        <v>0</v>
      </c>
      <c r="G620">
        <v>1</v>
      </c>
      <c r="H620">
        <v>1002050</v>
      </c>
      <c r="I620">
        <v>0</v>
      </c>
      <c r="J620">
        <v>0</v>
      </c>
    </row>
    <row r="621" spans="1:10" x14ac:dyDescent="0.15">
      <c r="A621" t="s">
        <v>2143</v>
      </c>
      <c r="B621" s="2">
        <v>620</v>
      </c>
      <c r="C621">
        <v>630</v>
      </c>
      <c r="D621">
        <v>0</v>
      </c>
      <c r="F621">
        <v>0</v>
      </c>
      <c r="G621">
        <v>1</v>
      </c>
      <c r="H621">
        <v>1002050</v>
      </c>
      <c r="I621">
        <v>0</v>
      </c>
      <c r="J621">
        <v>0</v>
      </c>
    </row>
    <row r="622" spans="1:10" x14ac:dyDescent="0.15">
      <c r="A622" t="s">
        <v>2143</v>
      </c>
      <c r="B622" s="2">
        <v>621</v>
      </c>
      <c r="C622">
        <v>631</v>
      </c>
      <c r="D622">
        <v>0</v>
      </c>
      <c r="F622">
        <v>0</v>
      </c>
      <c r="G622">
        <v>1</v>
      </c>
      <c r="H622">
        <v>1002050</v>
      </c>
      <c r="I622">
        <v>0</v>
      </c>
      <c r="J622">
        <v>0</v>
      </c>
    </row>
    <row r="623" spans="1:10" x14ac:dyDescent="0.15">
      <c r="A623" t="s">
        <v>2159</v>
      </c>
      <c r="B623" s="2">
        <v>622</v>
      </c>
      <c r="C623">
        <v>637</v>
      </c>
      <c r="D623">
        <v>0</v>
      </c>
      <c r="F623">
        <v>0</v>
      </c>
      <c r="G623">
        <v>1</v>
      </c>
      <c r="H623">
        <v>1002050</v>
      </c>
      <c r="I623">
        <v>0</v>
      </c>
      <c r="J623">
        <v>0</v>
      </c>
    </row>
    <row r="624" spans="1:10" x14ac:dyDescent="0.15">
      <c r="A624" t="s">
        <v>2178</v>
      </c>
      <c r="B624" s="2">
        <v>623</v>
      </c>
      <c r="C624">
        <v>642</v>
      </c>
      <c r="D624">
        <v>0</v>
      </c>
      <c r="F624">
        <v>0</v>
      </c>
      <c r="G624">
        <v>1</v>
      </c>
      <c r="H624">
        <v>1002050</v>
      </c>
      <c r="I624">
        <v>0</v>
      </c>
      <c r="J624">
        <v>0</v>
      </c>
    </row>
    <row r="625" spans="1:10" x14ac:dyDescent="0.15">
      <c r="A625" t="s">
        <v>2136</v>
      </c>
      <c r="B625" s="2">
        <v>624</v>
      </c>
      <c r="C625">
        <v>643</v>
      </c>
      <c r="D625">
        <v>0</v>
      </c>
      <c r="F625">
        <v>0</v>
      </c>
      <c r="G625">
        <v>1</v>
      </c>
      <c r="H625">
        <v>1002050</v>
      </c>
      <c r="I625">
        <v>0</v>
      </c>
      <c r="J625">
        <v>0</v>
      </c>
    </row>
    <row r="626" spans="1:10" x14ac:dyDescent="0.15">
      <c r="A626" t="s">
        <v>2100</v>
      </c>
      <c r="B626" s="2">
        <v>625</v>
      </c>
      <c r="C626">
        <v>645</v>
      </c>
      <c r="D626">
        <v>0</v>
      </c>
      <c r="F626">
        <v>0</v>
      </c>
      <c r="G626">
        <v>1</v>
      </c>
      <c r="H626">
        <v>1002050</v>
      </c>
      <c r="I626">
        <v>0</v>
      </c>
      <c r="J626">
        <v>0</v>
      </c>
    </row>
    <row r="627" spans="1:10" x14ac:dyDescent="0.15">
      <c r="A627" t="s">
        <v>2138</v>
      </c>
      <c r="B627" s="2">
        <v>626</v>
      </c>
      <c r="C627">
        <v>646</v>
      </c>
      <c r="D627">
        <v>0</v>
      </c>
      <c r="F627">
        <v>0</v>
      </c>
      <c r="G627">
        <v>1</v>
      </c>
      <c r="H627">
        <v>1002050</v>
      </c>
      <c r="I627">
        <v>0</v>
      </c>
      <c r="J627">
        <v>0</v>
      </c>
    </row>
    <row r="628" spans="1:10" x14ac:dyDescent="0.15">
      <c r="A628" t="s">
        <v>2241</v>
      </c>
      <c r="B628" s="2">
        <v>627</v>
      </c>
      <c r="C628">
        <v>670</v>
      </c>
      <c r="D628">
        <v>0</v>
      </c>
      <c r="F628">
        <v>0</v>
      </c>
      <c r="G628">
        <v>1</v>
      </c>
      <c r="H628">
        <v>1002050</v>
      </c>
      <c r="I628">
        <v>0</v>
      </c>
      <c r="J628">
        <v>0</v>
      </c>
    </row>
    <row r="629" spans="1:10" x14ac:dyDescent="0.15">
      <c r="A629" t="s">
        <v>2223</v>
      </c>
      <c r="B629" s="2">
        <v>628</v>
      </c>
      <c r="C629">
        <v>671</v>
      </c>
      <c r="D629">
        <v>0</v>
      </c>
      <c r="F629">
        <v>0</v>
      </c>
      <c r="G629">
        <v>1</v>
      </c>
      <c r="H629">
        <v>1002050</v>
      </c>
      <c r="I629">
        <v>0</v>
      </c>
      <c r="J629">
        <v>0</v>
      </c>
    </row>
    <row r="630" spans="1:10" x14ac:dyDescent="0.15">
      <c r="A630" t="s">
        <v>2202</v>
      </c>
      <c r="B630" s="2">
        <v>629</v>
      </c>
      <c r="C630">
        <v>672</v>
      </c>
      <c r="D630">
        <v>0</v>
      </c>
      <c r="F630">
        <v>0</v>
      </c>
      <c r="G630">
        <v>1</v>
      </c>
      <c r="H630">
        <v>1002050</v>
      </c>
      <c r="I630">
        <v>0</v>
      </c>
      <c r="J630">
        <v>0</v>
      </c>
    </row>
    <row r="631" spans="1:10" x14ac:dyDescent="0.15">
      <c r="A631" t="s">
        <v>2139</v>
      </c>
      <c r="B631" s="2">
        <v>630</v>
      </c>
      <c r="C631">
        <v>673</v>
      </c>
      <c r="D631">
        <v>0</v>
      </c>
      <c r="F631">
        <v>0</v>
      </c>
      <c r="G631">
        <v>1</v>
      </c>
      <c r="H631">
        <v>1002050</v>
      </c>
      <c r="I631">
        <v>0</v>
      </c>
      <c r="J631">
        <v>0</v>
      </c>
    </row>
    <row r="632" spans="1:10" x14ac:dyDescent="0.15">
      <c r="A632" t="s">
        <v>2148</v>
      </c>
      <c r="B632" s="2">
        <v>631</v>
      </c>
      <c r="C632">
        <v>674</v>
      </c>
      <c r="D632">
        <v>0</v>
      </c>
      <c r="F632">
        <v>0</v>
      </c>
      <c r="G632">
        <v>1</v>
      </c>
      <c r="H632">
        <v>1002050</v>
      </c>
      <c r="I632">
        <v>0</v>
      </c>
      <c r="J632">
        <v>0</v>
      </c>
    </row>
    <row r="633" spans="1:10" x14ac:dyDescent="0.15">
      <c r="A633" t="s">
        <v>2207</v>
      </c>
      <c r="B633" s="2">
        <v>632</v>
      </c>
      <c r="C633">
        <v>675</v>
      </c>
      <c r="D633">
        <v>0</v>
      </c>
      <c r="F633">
        <v>0</v>
      </c>
      <c r="G633">
        <v>1</v>
      </c>
      <c r="H633">
        <v>1002050</v>
      </c>
      <c r="I633">
        <v>0</v>
      </c>
      <c r="J633">
        <v>0</v>
      </c>
    </row>
    <row r="634" spans="1:10" x14ac:dyDescent="0.15">
      <c r="A634" t="s">
        <v>2239</v>
      </c>
      <c r="B634" s="2">
        <v>633</v>
      </c>
      <c r="C634">
        <v>676</v>
      </c>
      <c r="D634">
        <v>0</v>
      </c>
      <c r="F634">
        <v>0</v>
      </c>
      <c r="G634">
        <v>1</v>
      </c>
      <c r="H634">
        <v>1002050</v>
      </c>
      <c r="I634">
        <v>0</v>
      </c>
      <c r="J634">
        <v>0</v>
      </c>
    </row>
    <row r="635" spans="1:10" x14ac:dyDescent="0.15">
      <c r="A635" t="s">
        <v>2141</v>
      </c>
      <c r="B635" s="2">
        <v>634</v>
      </c>
      <c r="C635">
        <v>677</v>
      </c>
      <c r="D635">
        <v>0</v>
      </c>
      <c r="F635">
        <v>0</v>
      </c>
      <c r="G635">
        <v>1</v>
      </c>
      <c r="H635">
        <v>1002050</v>
      </c>
      <c r="I635">
        <v>0</v>
      </c>
      <c r="J635">
        <v>0</v>
      </c>
    </row>
    <row r="636" spans="1:10" x14ac:dyDescent="0.15">
      <c r="A636" t="s">
        <v>2117</v>
      </c>
      <c r="B636" s="2">
        <v>635</v>
      </c>
      <c r="C636">
        <v>678</v>
      </c>
      <c r="D636">
        <v>0</v>
      </c>
      <c r="F636">
        <v>0</v>
      </c>
      <c r="G636">
        <v>1</v>
      </c>
      <c r="H636">
        <v>1002050</v>
      </c>
      <c r="I636">
        <v>0</v>
      </c>
      <c r="J636">
        <v>0</v>
      </c>
    </row>
    <row r="637" spans="1:10" x14ac:dyDescent="0.15">
      <c r="A637" t="s">
        <v>2218</v>
      </c>
      <c r="B637" s="2">
        <v>636</v>
      </c>
      <c r="C637">
        <v>679</v>
      </c>
      <c r="D637">
        <v>0</v>
      </c>
      <c r="F637">
        <v>0</v>
      </c>
      <c r="G637">
        <v>1</v>
      </c>
      <c r="H637">
        <v>1002050</v>
      </c>
      <c r="I637">
        <v>0</v>
      </c>
      <c r="J637">
        <v>0</v>
      </c>
    </row>
    <row r="638" spans="1:10" x14ac:dyDescent="0.15">
      <c r="A638" t="s">
        <v>2121</v>
      </c>
      <c r="B638" s="2">
        <v>637</v>
      </c>
      <c r="C638">
        <v>686</v>
      </c>
      <c r="D638">
        <v>0</v>
      </c>
      <c r="F638">
        <v>0</v>
      </c>
      <c r="G638">
        <v>1</v>
      </c>
      <c r="H638">
        <v>1002050</v>
      </c>
      <c r="I638">
        <v>0</v>
      </c>
      <c r="J638">
        <v>0</v>
      </c>
    </row>
    <row r="639" spans="1:10" x14ac:dyDescent="0.15">
      <c r="A639" t="s">
        <v>2174</v>
      </c>
      <c r="B639" s="2">
        <v>638</v>
      </c>
      <c r="C639">
        <v>687</v>
      </c>
      <c r="D639">
        <v>0</v>
      </c>
      <c r="F639">
        <v>0</v>
      </c>
      <c r="G639">
        <v>1</v>
      </c>
      <c r="H639">
        <v>1002050</v>
      </c>
      <c r="I639">
        <v>0</v>
      </c>
      <c r="J639">
        <v>0</v>
      </c>
    </row>
    <row r="640" spans="1:10" x14ac:dyDescent="0.15">
      <c r="A640" t="s">
        <v>2120</v>
      </c>
      <c r="B640" s="2">
        <v>639</v>
      </c>
      <c r="C640">
        <v>688</v>
      </c>
      <c r="D640">
        <v>0</v>
      </c>
      <c r="F640">
        <v>0</v>
      </c>
      <c r="G640">
        <v>1</v>
      </c>
      <c r="H640">
        <v>1002050</v>
      </c>
      <c r="I640">
        <v>0</v>
      </c>
      <c r="J640">
        <v>0</v>
      </c>
    </row>
    <row r="641" spans="1:10" x14ac:dyDescent="0.15">
      <c r="A641" t="s">
        <v>2170</v>
      </c>
      <c r="B641" s="2">
        <v>640</v>
      </c>
      <c r="C641">
        <v>692</v>
      </c>
      <c r="D641">
        <v>0</v>
      </c>
      <c r="F641">
        <v>0</v>
      </c>
      <c r="G641">
        <v>1</v>
      </c>
      <c r="H641">
        <v>1002050</v>
      </c>
      <c r="I641">
        <v>0</v>
      </c>
      <c r="J641">
        <v>0</v>
      </c>
    </row>
    <row r="642" spans="1:10" x14ac:dyDescent="0.15">
      <c r="A642" t="s">
        <v>2242</v>
      </c>
      <c r="B642" s="2">
        <v>641</v>
      </c>
      <c r="C642">
        <v>693</v>
      </c>
      <c r="D642">
        <v>0</v>
      </c>
      <c r="F642">
        <v>0</v>
      </c>
      <c r="G642">
        <v>1</v>
      </c>
      <c r="H642">
        <v>1002050</v>
      </c>
      <c r="I642">
        <v>0</v>
      </c>
      <c r="J642">
        <v>0</v>
      </c>
    </row>
    <row r="643" spans="1:10" x14ac:dyDescent="0.15">
      <c r="A643" t="s">
        <v>2170</v>
      </c>
      <c r="B643" s="2">
        <v>642</v>
      </c>
      <c r="C643">
        <v>696</v>
      </c>
      <c r="D643">
        <v>0</v>
      </c>
      <c r="F643">
        <v>0</v>
      </c>
      <c r="G643">
        <v>1</v>
      </c>
      <c r="H643">
        <v>1002050</v>
      </c>
      <c r="I643">
        <v>0</v>
      </c>
      <c r="J643">
        <v>0</v>
      </c>
    </row>
    <row r="644" spans="1:10" x14ac:dyDescent="0.15">
      <c r="A644" t="s">
        <v>2130</v>
      </c>
      <c r="B644" s="2">
        <v>643</v>
      </c>
      <c r="C644">
        <v>698</v>
      </c>
      <c r="D644">
        <v>0</v>
      </c>
      <c r="F644">
        <v>0</v>
      </c>
      <c r="G644">
        <v>1</v>
      </c>
      <c r="H644">
        <v>1002050</v>
      </c>
      <c r="I644">
        <v>0</v>
      </c>
      <c r="J644">
        <v>0</v>
      </c>
    </row>
    <row r="645" spans="1:10" x14ac:dyDescent="0.15">
      <c r="A645" t="s">
        <v>2143</v>
      </c>
      <c r="B645" s="2">
        <v>644</v>
      </c>
      <c r="C645">
        <v>699</v>
      </c>
      <c r="D645">
        <v>0</v>
      </c>
      <c r="F645">
        <v>0</v>
      </c>
      <c r="G645">
        <v>1</v>
      </c>
      <c r="H645">
        <v>1002050</v>
      </c>
      <c r="I645">
        <v>0</v>
      </c>
      <c r="J645">
        <v>0</v>
      </c>
    </row>
    <row r="646" spans="1:10" x14ac:dyDescent="0.15">
      <c r="A646" t="s">
        <v>2195</v>
      </c>
      <c r="B646" s="2">
        <v>645</v>
      </c>
      <c r="C646">
        <v>700</v>
      </c>
      <c r="D646">
        <v>0</v>
      </c>
      <c r="F646">
        <v>0</v>
      </c>
      <c r="G646">
        <v>1</v>
      </c>
      <c r="H646">
        <v>1002050</v>
      </c>
      <c r="I646">
        <v>0</v>
      </c>
      <c r="J646">
        <v>0</v>
      </c>
    </row>
    <row r="647" spans="1:10" x14ac:dyDescent="0.15">
      <c r="A647" t="s">
        <v>2143</v>
      </c>
      <c r="B647" s="2">
        <v>646</v>
      </c>
      <c r="C647">
        <v>705</v>
      </c>
      <c r="D647">
        <v>0</v>
      </c>
      <c r="F647">
        <v>0</v>
      </c>
      <c r="G647">
        <v>1</v>
      </c>
      <c r="H647">
        <v>1002050</v>
      </c>
      <c r="I647">
        <v>0</v>
      </c>
      <c r="J647">
        <v>0</v>
      </c>
    </row>
    <row r="648" spans="1:10" x14ac:dyDescent="0.15">
      <c r="A648" t="s">
        <v>2219</v>
      </c>
      <c r="B648" s="2">
        <v>647</v>
      </c>
      <c r="C648">
        <v>710</v>
      </c>
      <c r="D648">
        <v>0</v>
      </c>
      <c r="F648">
        <v>0</v>
      </c>
      <c r="G648">
        <v>1</v>
      </c>
      <c r="H648">
        <v>1002050</v>
      </c>
      <c r="I648">
        <v>0</v>
      </c>
      <c r="J648">
        <v>0</v>
      </c>
    </row>
    <row r="649" spans="1:10" x14ac:dyDescent="0.15">
      <c r="A649" t="s">
        <v>2094</v>
      </c>
      <c r="B649" s="2">
        <v>648</v>
      </c>
      <c r="C649">
        <v>711</v>
      </c>
      <c r="D649">
        <v>0</v>
      </c>
      <c r="F649">
        <v>0</v>
      </c>
      <c r="G649">
        <v>1</v>
      </c>
      <c r="H649">
        <v>1002050</v>
      </c>
      <c r="I649">
        <v>0</v>
      </c>
      <c r="J649">
        <v>0</v>
      </c>
    </row>
    <row r="650" spans="1:10" x14ac:dyDescent="0.15">
      <c r="A650" t="s">
        <v>2200</v>
      </c>
      <c r="B650" s="2">
        <v>649</v>
      </c>
      <c r="C650">
        <v>712</v>
      </c>
      <c r="D650">
        <v>0</v>
      </c>
      <c r="F650">
        <v>0</v>
      </c>
      <c r="G650">
        <v>1</v>
      </c>
      <c r="H650">
        <v>1002050</v>
      </c>
      <c r="I650">
        <v>0</v>
      </c>
      <c r="J650">
        <v>0</v>
      </c>
    </row>
    <row r="651" spans="1:10" x14ac:dyDescent="0.15">
      <c r="A651" t="s">
        <v>2171</v>
      </c>
      <c r="B651" s="2">
        <v>650</v>
      </c>
      <c r="C651">
        <v>713</v>
      </c>
      <c r="D651">
        <v>0</v>
      </c>
      <c r="F651">
        <v>0</v>
      </c>
      <c r="G651">
        <v>1</v>
      </c>
      <c r="H651">
        <v>1002050</v>
      </c>
      <c r="I651">
        <v>0</v>
      </c>
      <c r="J651">
        <v>0</v>
      </c>
    </row>
    <row r="652" spans="1:10" x14ac:dyDescent="0.15">
      <c r="A652" t="s">
        <v>2288</v>
      </c>
      <c r="B652" s="2">
        <v>651</v>
      </c>
      <c r="C652">
        <v>722</v>
      </c>
      <c r="D652">
        <v>0</v>
      </c>
      <c r="F652">
        <v>0</v>
      </c>
      <c r="G652">
        <v>1</v>
      </c>
      <c r="H652">
        <v>1002050</v>
      </c>
      <c r="I652">
        <v>0</v>
      </c>
      <c r="J652">
        <v>0</v>
      </c>
    </row>
    <row r="653" spans="1:10" x14ac:dyDescent="0.15">
      <c r="A653" t="s">
        <v>2114</v>
      </c>
      <c r="B653" s="2">
        <v>652</v>
      </c>
      <c r="C653">
        <v>724</v>
      </c>
      <c r="D653">
        <v>0</v>
      </c>
      <c r="F653">
        <v>0</v>
      </c>
      <c r="G653">
        <v>1</v>
      </c>
      <c r="H653">
        <v>1002050</v>
      </c>
      <c r="I653">
        <v>0</v>
      </c>
      <c r="J653">
        <v>0</v>
      </c>
    </row>
    <row r="654" spans="1:10" x14ac:dyDescent="0.15">
      <c r="A654" t="s">
        <v>2183</v>
      </c>
      <c r="B654" s="2">
        <v>653</v>
      </c>
      <c r="C654">
        <v>725</v>
      </c>
      <c r="D654">
        <v>0</v>
      </c>
      <c r="F654">
        <v>0</v>
      </c>
      <c r="G654">
        <v>1</v>
      </c>
      <c r="H654">
        <v>1002050</v>
      </c>
      <c r="I654">
        <v>0</v>
      </c>
      <c r="J654">
        <v>0</v>
      </c>
    </row>
    <row r="655" spans="1:10" x14ac:dyDescent="0.15">
      <c r="A655" t="s">
        <v>2093</v>
      </c>
      <c r="B655" s="2">
        <v>654</v>
      </c>
      <c r="C655">
        <v>726</v>
      </c>
      <c r="D655">
        <v>0</v>
      </c>
      <c r="F655">
        <v>0</v>
      </c>
      <c r="G655">
        <v>1</v>
      </c>
      <c r="H655">
        <v>1002050</v>
      </c>
      <c r="I655">
        <v>0</v>
      </c>
      <c r="J655">
        <v>0</v>
      </c>
    </row>
    <row r="656" spans="1:10" x14ac:dyDescent="0.15">
      <c r="A656" t="s">
        <v>2166</v>
      </c>
      <c r="B656" s="2">
        <v>655</v>
      </c>
      <c r="C656">
        <v>728</v>
      </c>
      <c r="D656">
        <v>0</v>
      </c>
      <c r="F656">
        <v>0</v>
      </c>
      <c r="G656">
        <v>1</v>
      </c>
      <c r="H656">
        <v>1002050</v>
      </c>
      <c r="I656">
        <v>0</v>
      </c>
      <c r="J656">
        <v>0</v>
      </c>
    </row>
    <row r="657" spans="1:10" x14ac:dyDescent="0.15">
      <c r="A657" t="s">
        <v>2122</v>
      </c>
      <c r="B657" s="2">
        <v>656</v>
      </c>
      <c r="C657">
        <v>729</v>
      </c>
      <c r="D657">
        <v>0</v>
      </c>
      <c r="F657">
        <v>0</v>
      </c>
      <c r="G657">
        <v>1</v>
      </c>
      <c r="H657">
        <v>1002050</v>
      </c>
      <c r="I657">
        <v>0</v>
      </c>
      <c r="J657">
        <v>0</v>
      </c>
    </row>
    <row r="658" spans="1:10" x14ac:dyDescent="0.15">
      <c r="A658" t="s">
        <v>2217</v>
      </c>
      <c r="B658" s="2">
        <v>657</v>
      </c>
      <c r="C658">
        <v>731</v>
      </c>
      <c r="D658">
        <v>0</v>
      </c>
      <c r="F658">
        <v>0</v>
      </c>
      <c r="G658">
        <v>1</v>
      </c>
      <c r="H658">
        <v>1002050</v>
      </c>
      <c r="I658">
        <v>0</v>
      </c>
      <c r="J658">
        <v>0</v>
      </c>
    </row>
    <row r="659" spans="1:10" x14ac:dyDescent="0.15">
      <c r="A659" t="s">
        <v>2224</v>
      </c>
      <c r="B659" s="2">
        <v>658</v>
      </c>
      <c r="C659">
        <v>732</v>
      </c>
      <c r="D659">
        <v>0</v>
      </c>
      <c r="F659">
        <v>0</v>
      </c>
      <c r="G659">
        <v>1</v>
      </c>
      <c r="H659">
        <v>1002050</v>
      </c>
      <c r="I659">
        <v>0</v>
      </c>
      <c r="J659">
        <v>0</v>
      </c>
    </row>
    <row r="660" spans="1:10" x14ac:dyDescent="0.15">
      <c r="A660" t="s">
        <v>2266</v>
      </c>
      <c r="B660" s="2">
        <v>659</v>
      </c>
      <c r="C660">
        <v>733</v>
      </c>
      <c r="D660">
        <v>0</v>
      </c>
      <c r="F660">
        <v>0</v>
      </c>
      <c r="G660">
        <v>1</v>
      </c>
      <c r="H660">
        <v>1002050</v>
      </c>
      <c r="I660">
        <v>0</v>
      </c>
      <c r="J660">
        <v>0</v>
      </c>
    </row>
    <row r="661" spans="1:10" x14ac:dyDescent="0.15">
      <c r="A661" t="s">
        <v>2217</v>
      </c>
      <c r="B661" s="2">
        <v>660</v>
      </c>
      <c r="C661">
        <v>736</v>
      </c>
      <c r="D661">
        <v>0</v>
      </c>
      <c r="F661">
        <v>0</v>
      </c>
      <c r="G661">
        <v>1</v>
      </c>
      <c r="H661">
        <v>1002050</v>
      </c>
      <c r="I661">
        <v>0</v>
      </c>
      <c r="J661">
        <v>0</v>
      </c>
    </row>
    <row r="662" spans="1:10" x14ac:dyDescent="0.15">
      <c r="A662" t="s">
        <v>2190</v>
      </c>
      <c r="B662" s="2">
        <v>661</v>
      </c>
      <c r="C662">
        <v>738</v>
      </c>
      <c r="D662">
        <v>0</v>
      </c>
      <c r="F662">
        <v>0</v>
      </c>
      <c r="G662">
        <v>1</v>
      </c>
      <c r="H662">
        <v>1002050</v>
      </c>
      <c r="I662">
        <v>0</v>
      </c>
      <c r="J662">
        <v>0</v>
      </c>
    </row>
    <row r="663" spans="1:10" x14ac:dyDescent="0.15">
      <c r="A663" t="s">
        <v>1865</v>
      </c>
      <c r="B663" s="2">
        <v>662</v>
      </c>
      <c r="C663">
        <v>739</v>
      </c>
      <c r="D663">
        <v>0</v>
      </c>
      <c r="F663">
        <v>0</v>
      </c>
      <c r="G663">
        <v>1</v>
      </c>
      <c r="H663">
        <v>1002050</v>
      </c>
      <c r="I663">
        <v>0</v>
      </c>
      <c r="J663">
        <v>0</v>
      </c>
    </row>
    <row r="664" spans="1:10" x14ac:dyDescent="0.15">
      <c r="A664" t="s">
        <v>2166</v>
      </c>
      <c r="B664" s="2">
        <v>663</v>
      </c>
      <c r="C664">
        <v>740</v>
      </c>
      <c r="D664">
        <v>0</v>
      </c>
      <c r="F664">
        <v>0</v>
      </c>
      <c r="G664">
        <v>1</v>
      </c>
      <c r="H664">
        <v>1002050</v>
      </c>
      <c r="I664">
        <v>0</v>
      </c>
      <c r="J664">
        <v>0</v>
      </c>
    </row>
    <row r="665" spans="1:10" x14ac:dyDescent="0.15">
      <c r="A665" t="s">
        <v>2217</v>
      </c>
      <c r="B665" s="2">
        <v>664</v>
      </c>
      <c r="C665">
        <v>741</v>
      </c>
      <c r="D665">
        <v>0</v>
      </c>
      <c r="F665">
        <v>0</v>
      </c>
      <c r="G665">
        <v>1</v>
      </c>
      <c r="H665">
        <v>1002050</v>
      </c>
      <c r="I665">
        <v>0</v>
      </c>
      <c r="J665">
        <v>0</v>
      </c>
    </row>
    <row r="666" spans="1:10" x14ac:dyDescent="0.15">
      <c r="A666" t="s">
        <v>2217</v>
      </c>
      <c r="B666" s="2">
        <v>665</v>
      </c>
      <c r="C666">
        <v>742</v>
      </c>
      <c r="D666">
        <v>0</v>
      </c>
      <c r="F666">
        <v>0</v>
      </c>
      <c r="G666">
        <v>1</v>
      </c>
      <c r="H666">
        <v>1002050</v>
      </c>
      <c r="I666">
        <v>0</v>
      </c>
      <c r="J666">
        <v>0</v>
      </c>
    </row>
    <row r="667" spans="1:10" x14ac:dyDescent="0.15">
      <c r="A667" t="s">
        <v>2217</v>
      </c>
      <c r="B667" s="2">
        <v>666</v>
      </c>
      <c r="C667">
        <v>743</v>
      </c>
      <c r="D667">
        <v>0</v>
      </c>
      <c r="F667">
        <v>0</v>
      </c>
      <c r="G667">
        <v>1</v>
      </c>
      <c r="H667">
        <v>1002050</v>
      </c>
      <c r="I667">
        <v>0</v>
      </c>
      <c r="J667">
        <v>0</v>
      </c>
    </row>
    <row r="668" spans="1:10" x14ac:dyDescent="0.15">
      <c r="A668" t="s">
        <v>2217</v>
      </c>
      <c r="B668" s="2">
        <v>667</v>
      </c>
      <c r="C668">
        <v>744</v>
      </c>
      <c r="D668">
        <v>0</v>
      </c>
      <c r="F668">
        <v>0</v>
      </c>
      <c r="G668">
        <v>1</v>
      </c>
      <c r="H668">
        <v>1002050</v>
      </c>
      <c r="I668">
        <v>0</v>
      </c>
      <c r="J668">
        <v>0</v>
      </c>
    </row>
    <row r="669" spans="1:10" x14ac:dyDescent="0.15">
      <c r="A669" t="s">
        <v>2217</v>
      </c>
      <c r="B669" s="2">
        <v>668</v>
      </c>
      <c r="C669">
        <v>745</v>
      </c>
      <c r="D669">
        <v>0</v>
      </c>
      <c r="F669">
        <v>0</v>
      </c>
      <c r="G669">
        <v>1</v>
      </c>
      <c r="H669">
        <v>1002050</v>
      </c>
      <c r="I669">
        <v>0</v>
      </c>
      <c r="J669">
        <v>0</v>
      </c>
    </row>
    <row r="670" spans="1:10" x14ac:dyDescent="0.15">
      <c r="A670" t="s">
        <v>2217</v>
      </c>
      <c r="B670" s="2">
        <v>669</v>
      </c>
      <c r="C670">
        <v>746</v>
      </c>
      <c r="D670">
        <v>0</v>
      </c>
      <c r="F670">
        <v>0</v>
      </c>
      <c r="G670">
        <v>1</v>
      </c>
      <c r="H670">
        <v>1002050</v>
      </c>
      <c r="I670">
        <v>0</v>
      </c>
      <c r="J670">
        <v>0</v>
      </c>
    </row>
    <row r="671" spans="1:10" x14ac:dyDescent="0.15">
      <c r="A671" t="s">
        <v>2217</v>
      </c>
      <c r="B671" s="2">
        <v>670</v>
      </c>
      <c r="C671">
        <v>747</v>
      </c>
      <c r="D671">
        <v>0</v>
      </c>
      <c r="F671">
        <v>0</v>
      </c>
      <c r="G671">
        <v>1</v>
      </c>
      <c r="H671">
        <v>1002050</v>
      </c>
      <c r="I671">
        <v>0</v>
      </c>
      <c r="J671">
        <v>0</v>
      </c>
    </row>
    <row r="672" spans="1:10" x14ac:dyDescent="0.15">
      <c r="A672" t="s">
        <v>2217</v>
      </c>
      <c r="B672" s="2">
        <v>671</v>
      </c>
      <c r="C672">
        <v>748</v>
      </c>
      <c r="D672">
        <v>0</v>
      </c>
      <c r="F672">
        <v>0</v>
      </c>
      <c r="G672">
        <v>1</v>
      </c>
      <c r="H672">
        <v>1002050</v>
      </c>
      <c r="I672">
        <v>0</v>
      </c>
      <c r="J672">
        <v>0</v>
      </c>
    </row>
    <row r="673" spans="1:10" x14ac:dyDescent="0.15">
      <c r="A673" t="s">
        <v>2217</v>
      </c>
      <c r="B673" s="2">
        <v>672</v>
      </c>
      <c r="C673">
        <v>749</v>
      </c>
      <c r="D673">
        <v>0</v>
      </c>
      <c r="F673">
        <v>0</v>
      </c>
      <c r="G673">
        <v>1</v>
      </c>
      <c r="H673">
        <v>1002050</v>
      </c>
      <c r="I673">
        <v>0</v>
      </c>
      <c r="J673">
        <v>0</v>
      </c>
    </row>
    <row r="674" spans="1:10" x14ac:dyDescent="0.15">
      <c r="A674" t="s">
        <v>2217</v>
      </c>
      <c r="B674" s="2">
        <v>673</v>
      </c>
      <c r="C674">
        <v>750</v>
      </c>
      <c r="D674">
        <v>0</v>
      </c>
      <c r="F674">
        <v>0</v>
      </c>
      <c r="G674">
        <v>1</v>
      </c>
      <c r="H674">
        <v>1002050</v>
      </c>
      <c r="I674">
        <v>0</v>
      </c>
      <c r="J674">
        <v>0</v>
      </c>
    </row>
    <row r="675" spans="1:10" x14ac:dyDescent="0.15">
      <c r="A675" t="s">
        <v>2252</v>
      </c>
      <c r="B675" s="2">
        <v>674</v>
      </c>
      <c r="C675">
        <v>751</v>
      </c>
      <c r="D675">
        <v>0</v>
      </c>
      <c r="F675">
        <v>0</v>
      </c>
      <c r="G675">
        <v>1</v>
      </c>
      <c r="H675">
        <v>1002050</v>
      </c>
      <c r="I675">
        <v>0</v>
      </c>
      <c r="J675">
        <v>0</v>
      </c>
    </row>
    <row r="676" spans="1:10" x14ac:dyDescent="0.15">
      <c r="A676" t="s">
        <v>1869</v>
      </c>
      <c r="B676" s="2">
        <v>675</v>
      </c>
      <c r="C676">
        <v>752</v>
      </c>
      <c r="D676">
        <v>0</v>
      </c>
      <c r="F676">
        <v>0</v>
      </c>
      <c r="G676">
        <v>1</v>
      </c>
      <c r="H676">
        <v>1002050</v>
      </c>
      <c r="I676">
        <v>0</v>
      </c>
      <c r="J676">
        <v>0</v>
      </c>
    </row>
    <row r="677" spans="1:10" x14ac:dyDescent="0.15">
      <c r="A677" t="s">
        <v>42</v>
      </c>
      <c r="B677" s="2">
        <v>676</v>
      </c>
      <c r="C677">
        <v>753</v>
      </c>
      <c r="D677">
        <v>0</v>
      </c>
      <c r="F677">
        <v>0</v>
      </c>
      <c r="G677">
        <v>1</v>
      </c>
      <c r="H677">
        <v>1002050</v>
      </c>
      <c r="I677">
        <v>0</v>
      </c>
      <c r="J677">
        <v>0</v>
      </c>
    </row>
    <row r="678" spans="1:10" x14ac:dyDescent="0.15">
      <c r="A678" t="s">
        <v>1213</v>
      </c>
      <c r="B678" s="2">
        <v>677</v>
      </c>
      <c r="C678">
        <v>754</v>
      </c>
      <c r="D678">
        <v>0</v>
      </c>
      <c r="F678">
        <v>0</v>
      </c>
      <c r="G678">
        <v>1</v>
      </c>
      <c r="H678">
        <v>1002050</v>
      </c>
      <c r="I678">
        <v>0</v>
      </c>
      <c r="J678">
        <v>0</v>
      </c>
    </row>
    <row r="679" spans="1:10" x14ac:dyDescent="0.15">
      <c r="A679" t="s">
        <v>1060</v>
      </c>
      <c r="B679" s="2">
        <v>678</v>
      </c>
      <c r="C679">
        <v>755</v>
      </c>
      <c r="D679">
        <v>0</v>
      </c>
      <c r="F679">
        <v>0</v>
      </c>
      <c r="G679">
        <v>1</v>
      </c>
      <c r="H679">
        <v>1002050</v>
      </c>
      <c r="I679">
        <v>0</v>
      </c>
      <c r="J679">
        <v>0</v>
      </c>
    </row>
    <row r="680" spans="1:10" x14ac:dyDescent="0.15">
      <c r="A680" t="s">
        <v>1880</v>
      </c>
      <c r="B680" s="2">
        <v>679</v>
      </c>
      <c r="C680">
        <v>756</v>
      </c>
      <c r="D680">
        <v>0</v>
      </c>
      <c r="F680">
        <v>0</v>
      </c>
      <c r="G680">
        <v>1</v>
      </c>
      <c r="H680">
        <v>1002050</v>
      </c>
      <c r="I680">
        <v>0</v>
      </c>
      <c r="J680">
        <v>0</v>
      </c>
    </row>
    <row r="681" spans="1:10" x14ac:dyDescent="0.15">
      <c r="A681" t="s">
        <v>2143</v>
      </c>
      <c r="B681" s="2">
        <v>680</v>
      </c>
      <c r="C681">
        <v>757</v>
      </c>
      <c r="D681">
        <v>0</v>
      </c>
      <c r="F681">
        <v>0</v>
      </c>
      <c r="G681">
        <v>1</v>
      </c>
      <c r="H681">
        <v>1002050</v>
      </c>
      <c r="I681">
        <v>0</v>
      </c>
      <c r="J681">
        <v>0</v>
      </c>
    </row>
    <row r="682" spans="1:10" x14ac:dyDescent="0.15">
      <c r="A682" t="s">
        <v>576</v>
      </c>
      <c r="B682" s="2">
        <v>681</v>
      </c>
      <c r="C682">
        <v>758</v>
      </c>
      <c r="D682">
        <v>0</v>
      </c>
      <c r="F682">
        <v>0</v>
      </c>
      <c r="G682">
        <v>1</v>
      </c>
      <c r="H682">
        <v>1002050</v>
      </c>
      <c r="I682">
        <v>0</v>
      </c>
      <c r="J682">
        <v>0</v>
      </c>
    </row>
    <row r="683" spans="1:10" x14ac:dyDescent="0.15">
      <c r="A683" t="s">
        <v>1887</v>
      </c>
      <c r="B683" s="2">
        <v>682</v>
      </c>
      <c r="C683">
        <v>759</v>
      </c>
      <c r="D683">
        <v>0</v>
      </c>
      <c r="F683">
        <v>0</v>
      </c>
      <c r="G683">
        <v>1</v>
      </c>
      <c r="H683">
        <v>1002050</v>
      </c>
      <c r="I683">
        <v>0</v>
      </c>
      <c r="J683">
        <v>0</v>
      </c>
    </row>
    <row r="684" spans="1:10" x14ac:dyDescent="0.15">
      <c r="A684" t="s">
        <v>21</v>
      </c>
      <c r="B684" s="2">
        <v>683</v>
      </c>
      <c r="C684">
        <v>760</v>
      </c>
      <c r="D684">
        <v>0</v>
      </c>
      <c r="F684">
        <v>0</v>
      </c>
      <c r="G684">
        <v>1</v>
      </c>
      <c r="H684">
        <v>1002050</v>
      </c>
      <c r="I684">
        <v>0</v>
      </c>
      <c r="J684">
        <v>0</v>
      </c>
    </row>
    <row r="685" spans="1:10" x14ac:dyDescent="0.15">
      <c r="A685" t="s">
        <v>21</v>
      </c>
      <c r="B685" s="2">
        <v>684</v>
      </c>
      <c r="C685">
        <v>761</v>
      </c>
      <c r="D685">
        <v>0</v>
      </c>
      <c r="F685">
        <v>0</v>
      </c>
      <c r="G685">
        <v>1</v>
      </c>
      <c r="H685">
        <v>1002050</v>
      </c>
      <c r="I685">
        <v>0</v>
      </c>
      <c r="J685">
        <v>0</v>
      </c>
    </row>
    <row r="686" spans="1:10" x14ac:dyDescent="0.15">
      <c r="A686" t="s">
        <v>21</v>
      </c>
      <c r="B686" s="2">
        <v>685</v>
      </c>
      <c r="C686">
        <v>762</v>
      </c>
      <c r="D686">
        <v>0</v>
      </c>
      <c r="F686">
        <v>0</v>
      </c>
      <c r="G686">
        <v>1</v>
      </c>
      <c r="H686">
        <v>1002050</v>
      </c>
      <c r="I686">
        <v>0</v>
      </c>
      <c r="J686">
        <v>0</v>
      </c>
    </row>
    <row r="687" spans="1:10" x14ac:dyDescent="0.15">
      <c r="A687" t="s">
        <v>1899</v>
      </c>
      <c r="B687" s="2">
        <v>686</v>
      </c>
      <c r="C687">
        <v>763</v>
      </c>
      <c r="D687">
        <v>0</v>
      </c>
      <c r="F687">
        <v>0</v>
      </c>
      <c r="G687">
        <v>1</v>
      </c>
      <c r="H687">
        <v>1002050</v>
      </c>
      <c r="I687">
        <v>0</v>
      </c>
      <c r="J687">
        <v>0</v>
      </c>
    </row>
    <row r="688" spans="1:10" x14ac:dyDescent="0.15">
      <c r="A688" t="s">
        <v>1903</v>
      </c>
      <c r="B688" s="2">
        <v>687</v>
      </c>
      <c r="C688">
        <v>764</v>
      </c>
      <c r="D688">
        <v>0</v>
      </c>
      <c r="F688">
        <v>0</v>
      </c>
      <c r="G688">
        <v>1</v>
      </c>
      <c r="H688">
        <v>1002050</v>
      </c>
      <c r="I688">
        <v>0</v>
      </c>
      <c r="J688">
        <v>0</v>
      </c>
    </row>
    <row r="689" spans="1:10" x14ac:dyDescent="0.15">
      <c r="A689" t="s">
        <v>2217</v>
      </c>
      <c r="B689" s="2">
        <v>688</v>
      </c>
      <c r="C689">
        <v>765</v>
      </c>
      <c r="D689">
        <v>0</v>
      </c>
      <c r="F689">
        <v>0</v>
      </c>
      <c r="G689">
        <v>1</v>
      </c>
      <c r="H689">
        <v>1002050</v>
      </c>
      <c r="I689">
        <v>0</v>
      </c>
      <c r="J689">
        <v>0</v>
      </c>
    </row>
    <row r="690" spans="1:10" x14ac:dyDescent="0.15">
      <c r="A690" t="s">
        <v>2217</v>
      </c>
      <c r="B690" s="2">
        <v>689</v>
      </c>
      <c r="C690">
        <v>766</v>
      </c>
      <c r="D690">
        <v>0</v>
      </c>
      <c r="F690">
        <v>0</v>
      </c>
      <c r="G690">
        <v>1</v>
      </c>
      <c r="H690">
        <v>1002050</v>
      </c>
      <c r="I690">
        <v>0</v>
      </c>
      <c r="J690">
        <v>0</v>
      </c>
    </row>
    <row r="691" spans="1:10" x14ac:dyDescent="0.15">
      <c r="A691" t="s">
        <v>2217</v>
      </c>
      <c r="B691" s="2">
        <v>690</v>
      </c>
      <c r="C691">
        <v>767</v>
      </c>
      <c r="D691">
        <v>0</v>
      </c>
      <c r="F691">
        <v>0</v>
      </c>
      <c r="G691">
        <v>1</v>
      </c>
      <c r="H691">
        <v>1002050</v>
      </c>
      <c r="I691">
        <v>0</v>
      </c>
      <c r="J691">
        <v>0</v>
      </c>
    </row>
    <row r="692" spans="1:10" x14ac:dyDescent="0.15">
      <c r="A692" t="s">
        <v>1171</v>
      </c>
      <c r="B692" s="2">
        <v>691</v>
      </c>
      <c r="C692">
        <v>768</v>
      </c>
      <c r="D692">
        <v>0</v>
      </c>
      <c r="F692">
        <v>0</v>
      </c>
      <c r="G692">
        <v>1</v>
      </c>
      <c r="H692">
        <v>1002050</v>
      </c>
      <c r="I692">
        <v>0</v>
      </c>
      <c r="J692">
        <v>0</v>
      </c>
    </row>
    <row r="693" spans="1:10" x14ac:dyDescent="0.15">
      <c r="A693" t="s">
        <v>2121</v>
      </c>
      <c r="B693" s="2">
        <v>692</v>
      </c>
      <c r="C693">
        <v>769</v>
      </c>
      <c r="D693">
        <v>0</v>
      </c>
      <c r="F693">
        <v>0</v>
      </c>
      <c r="G693">
        <v>1</v>
      </c>
      <c r="H693">
        <v>1002050</v>
      </c>
      <c r="I693">
        <v>0</v>
      </c>
      <c r="J693">
        <v>0</v>
      </c>
    </row>
    <row r="694" spans="1:10" x14ac:dyDescent="0.15">
      <c r="A694" t="s">
        <v>2217</v>
      </c>
      <c r="B694" s="2">
        <v>693</v>
      </c>
      <c r="C694">
        <v>770</v>
      </c>
      <c r="D694">
        <v>0</v>
      </c>
      <c r="F694">
        <v>0</v>
      </c>
      <c r="G694">
        <v>1</v>
      </c>
      <c r="H694">
        <v>1002050</v>
      </c>
      <c r="I694">
        <v>0</v>
      </c>
      <c r="J694">
        <v>0</v>
      </c>
    </row>
    <row r="695" spans="1:10" x14ac:dyDescent="0.15">
      <c r="A695" t="s">
        <v>2217</v>
      </c>
      <c r="B695" s="2">
        <v>694</v>
      </c>
      <c r="C695">
        <v>771</v>
      </c>
      <c r="D695">
        <v>0</v>
      </c>
      <c r="F695">
        <v>0</v>
      </c>
      <c r="G695">
        <v>1</v>
      </c>
      <c r="H695">
        <v>1002050</v>
      </c>
      <c r="I695">
        <v>0</v>
      </c>
      <c r="J695">
        <v>0</v>
      </c>
    </row>
    <row r="696" spans="1:10" x14ac:dyDescent="0.15">
      <c r="A696" t="s">
        <v>1911</v>
      </c>
      <c r="B696" s="2">
        <v>695</v>
      </c>
      <c r="C696">
        <v>772</v>
      </c>
      <c r="D696">
        <v>0</v>
      </c>
      <c r="F696">
        <v>0</v>
      </c>
      <c r="G696">
        <v>1</v>
      </c>
      <c r="H696">
        <v>1002050</v>
      </c>
      <c r="I696">
        <v>0</v>
      </c>
      <c r="J696">
        <v>0</v>
      </c>
    </row>
    <row r="697" spans="1:10" x14ac:dyDescent="0.15">
      <c r="A697" t="s">
        <v>1911</v>
      </c>
      <c r="B697" s="2">
        <v>696</v>
      </c>
      <c r="C697">
        <v>773</v>
      </c>
      <c r="D697">
        <v>0</v>
      </c>
      <c r="F697">
        <v>0</v>
      </c>
      <c r="G697">
        <v>1</v>
      </c>
      <c r="H697">
        <v>1002050</v>
      </c>
      <c r="I697">
        <v>0</v>
      </c>
      <c r="J697">
        <v>0</v>
      </c>
    </row>
    <row r="698" spans="1:10" x14ac:dyDescent="0.15">
      <c r="A698" t="s">
        <v>1911</v>
      </c>
      <c r="B698" s="2">
        <v>697</v>
      </c>
      <c r="C698">
        <v>774</v>
      </c>
      <c r="D698">
        <v>0</v>
      </c>
      <c r="F698">
        <v>0</v>
      </c>
      <c r="G698">
        <v>1</v>
      </c>
      <c r="H698">
        <v>1002050</v>
      </c>
      <c r="I698">
        <v>0</v>
      </c>
      <c r="J698">
        <v>0</v>
      </c>
    </row>
    <row r="699" spans="1:10" x14ac:dyDescent="0.15">
      <c r="A699" t="s">
        <v>1911</v>
      </c>
      <c r="B699" s="2">
        <v>698</v>
      </c>
      <c r="C699">
        <v>775</v>
      </c>
      <c r="D699">
        <v>0</v>
      </c>
      <c r="F699">
        <v>0</v>
      </c>
      <c r="G699">
        <v>1</v>
      </c>
      <c r="H699">
        <v>1002050</v>
      </c>
      <c r="I699">
        <v>0</v>
      </c>
      <c r="J699">
        <v>0</v>
      </c>
    </row>
    <row r="700" spans="1:10" x14ac:dyDescent="0.15">
      <c r="A700" t="s">
        <v>1911</v>
      </c>
      <c r="B700" s="2">
        <v>699</v>
      </c>
      <c r="C700">
        <v>776</v>
      </c>
      <c r="D700">
        <v>0</v>
      </c>
      <c r="F700">
        <v>0</v>
      </c>
      <c r="G700">
        <v>1</v>
      </c>
      <c r="H700">
        <v>1002050</v>
      </c>
      <c r="I700">
        <v>0</v>
      </c>
      <c r="J700">
        <v>0</v>
      </c>
    </row>
    <row r="701" spans="1:10" x14ac:dyDescent="0.15">
      <c r="A701" t="s">
        <v>1911</v>
      </c>
      <c r="B701" s="2">
        <v>700</v>
      </c>
      <c r="C701">
        <v>777</v>
      </c>
      <c r="D701">
        <v>0</v>
      </c>
      <c r="F701">
        <v>0</v>
      </c>
      <c r="G701">
        <v>1</v>
      </c>
      <c r="H701">
        <v>1002050</v>
      </c>
      <c r="I701">
        <v>0</v>
      </c>
      <c r="J701">
        <v>0</v>
      </c>
    </row>
    <row r="702" spans="1:10" x14ac:dyDescent="0.15">
      <c r="A702" t="s">
        <v>1911</v>
      </c>
      <c r="B702" s="2">
        <v>701</v>
      </c>
      <c r="C702">
        <v>778</v>
      </c>
      <c r="D702">
        <v>0</v>
      </c>
      <c r="F702">
        <v>0</v>
      </c>
      <c r="G702">
        <v>1</v>
      </c>
      <c r="H702">
        <v>1002050</v>
      </c>
      <c r="I702">
        <v>0</v>
      </c>
      <c r="J702">
        <v>0</v>
      </c>
    </row>
    <row r="703" spans="1:10" x14ac:dyDescent="0.15">
      <c r="A703" t="s">
        <v>1928</v>
      </c>
      <c r="B703" s="2">
        <v>702</v>
      </c>
      <c r="C703">
        <v>779</v>
      </c>
      <c r="D703">
        <v>0</v>
      </c>
      <c r="F703">
        <v>0</v>
      </c>
      <c r="G703">
        <v>1</v>
      </c>
      <c r="H703">
        <v>1002050</v>
      </c>
      <c r="I703">
        <v>0</v>
      </c>
      <c r="J703">
        <v>0</v>
      </c>
    </row>
    <row r="704" spans="1:10" x14ac:dyDescent="0.15">
      <c r="A704" t="s">
        <v>2143</v>
      </c>
      <c r="B704" s="2">
        <v>703</v>
      </c>
      <c r="C704">
        <v>780</v>
      </c>
      <c r="D704">
        <v>0</v>
      </c>
      <c r="F704">
        <v>0</v>
      </c>
      <c r="G704">
        <v>1</v>
      </c>
      <c r="H704">
        <v>1002050</v>
      </c>
      <c r="I704">
        <v>0</v>
      </c>
      <c r="J704">
        <v>0</v>
      </c>
    </row>
    <row r="705" spans="1:10" x14ac:dyDescent="0.15">
      <c r="A705" t="s">
        <v>2143</v>
      </c>
      <c r="B705" s="2">
        <v>704</v>
      </c>
      <c r="C705">
        <v>781</v>
      </c>
      <c r="D705">
        <v>0</v>
      </c>
      <c r="F705">
        <v>0</v>
      </c>
      <c r="G705">
        <v>1</v>
      </c>
      <c r="H705">
        <v>1002050</v>
      </c>
      <c r="I705">
        <v>0</v>
      </c>
      <c r="J705">
        <v>0</v>
      </c>
    </row>
    <row r="706" spans="1:10" x14ac:dyDescent="0.15">
      <c r="A706" t="s">
        <v>2143</v>
      </c>
      <c r="B706" s="2">
        <v>705</v>
      </c>
      <c r="C706">
        <v>782</v>
      </c>
      <c r="D706">
        <v>0</v>
      </c>
      <c r="F706">
        <v>0</v>
      </c>
      <c r="G706">
        <v>1</v>
      </c>
      <c r="H706">
        <v>1002050</v>
      </c>
      <c r="I706">
        <v>0</v>
      </c>
      <c r="J706">
        <v>0</v>
      </c>
    </row>
    <row r="707" spans="1:10" x14ac:dyDescent="0.15">
      <c r="A707" t="s">
        <v>2143</v>
      </c>
      <c r="B707" s="2">
        <v>706</v>
      </c>
      <c r="C707">
        <v>783</v>
      </c>
      <c r="D707">
        <v>0</v>
      </c>
      <c r="F707">
        <v>0</v>
      </c>
      <c r="G707">
        <v>1</v>
      </c>
      <c r="H707">
        <v>1002050</v>
      </c>
      <c r="I707">
        <v>0</v>
      </c>
      <c r="J707">
        <v>0</v>
      </c>
    </row>
    <row r="708" spans="1:10" x14ac:dyDescent="0.15">
      <c r="A708" t="s">
        <v>2143</v>
      </c>
      <c r="B708" s="2">
        <v>707</v>
      </c>
      <c r="C708">
        <v>784</v>
      </c>
      <c r="D708">
        <v>0</v>
      </c>
      <c r="F708">
        <v>0</v>
      </c>
      <c r="G708">
        <v>1</v>
      </c>
      <c r="H708">
        <v>1002050</v>
      </c>
      <c r="I708">
        <v>0</v>
      </c>
      <c r="J708">
        <v>0</v>
      </c>
    </row>
    <row r="709" spans="1:10" x14ac:dyDescent="0.15">
      <c r="A709" t="s">
        <v>2143</v>
      </c>
      <c r="B709" s="2">
        <v>708</v>
      </c>
      <c r="C709">
        <v>785</v>
      </c>
      <c r="D709">
        <v>0</v>
      </c>
      <c r="F709">
        <v>0</v>
      </c>
      <c r="G709">
        <v>1</v>
      </c>
      <c r="H709">
        <v>1002050</v>
      </c>
      <c r="I709">
        <v>0</v>
      </c>
      <c r="J709">
        <v>0</v>
      </c>
    </row>
    <row r="710" spans="1:10" x14ac:dyDescent="0.15">
      <c r="A710" t="s">
        <v>449</v>
      </c>
      <c r="B710" s="2">
        <v>709</v>
      </c>
      <c r="C710">
        <v>786</v>
      </c>
      <c r="D710">
        <v>0</v>
      </c>
      <c r="F710">
        <v>0</v>
      </c>
      <c r="G710">
        <v>1</v>
      </c>
      <c r="H710">
        <v>1002050</v>
      </c>
      <c r="I710">
        <v>0</v>
      </c>
      <c r="J710">
        <v>0</v>
      </c>
    </row>
    <row r="711" spans="1:10" x14ac:dyDescent="0.15">
      <c r="A711" t="s">
        <v>449</v>
      </c>
      <c r="B711" s="2">
        <v>710</v>
      </c>
      <c r="C711">
        <v>787</v>
      </c>
      <c r="D711">
        <v>0</v>
      </c>
      <c r="F711">
        <v>0</v>
      </c>
      <c r="G711">
        <v>1</v>
      </c>
      <c r="H711">
        <v>1002050</v>
      </c>
      <c r="I711">
        <v>0</v>
      </c>
      <c r="J711">
        <v>0</v>
      </c>
    </row>
    <row r="712" spans="1:10" x14ac:dyDescent="0.15">
      <c r="A712" t="s">
        <v>449</v>
      </c>
      <c r="B712" s="2">
        <v>711</v>
      </c>
      <c r="C712">
        <v>788</v>
      </c>
      <c r="D712">
        <v>0</v>
      </c>
      <c r="F712">
        <v>0</v>
      </c>
      <c r="G712">
        <v>1</v>
      </c>
      <c r="H712">
        <v>1002050</v>
      </c>
      <c r="I712">
        <v>0</v>
      </c>
      <c r="J712">
        <v>0</v>
      </c>
    </row>
    <row r="713" spans="1:10" x14ac:dyDescent="0.15">
      <c r="A713" t="s">
        <v>576</v>
      </c>
      <c r="B713" s="2">
        <v>712</v>
      </c>
      <c r="C713">
        <v>789</v>
      </c>
      <c r="D713">
        <v>0</v>
      </c>
      <c r="F713">
        <v>0</v>
      </c>
      <c r="G713">
        <v>1</v>
      </c>
      <c r="H713">
        <v>1002050</v>
      </c>
      <c r="I713">
        <v>0</v>
      </c>
      <c r="J713">
        <v>0</v>
      </c>
    </row>
    <row r="714" spans="1:10" x14ac:dyDescent="0.15">
      <c r="A714" t="s">
        <v>2217</v>
      </c>
      <c r="B714" s="2">
        <v>713</v>
      </c>
      <c r="C714">
        <v>790</v>
      </c>
      <c r="D714">
        <v>0</v>
      </c>
      <c r="F714">
        <v>0</v>
      </c>
      <c r="G714">
        <v>1</v>
      </c>
      <c r="H714">
        <v>1002050</v>
      </c>
      <c r="I714">
        <v>0</v>
      </c>
      <c r="J714">
        <v>0</v>
      </c>
    </row>
    <row r="715" spans="1:10" x14ac:dyDescent="0.15">
      <c r="A715" t="s">
        <v>2260</v>
      </c>
      <c r="B715" s="2">
        <v>714</v>
      </c>
      <c r="C715">
        <v>791</v>
      </c>
      <c r="D715">
        <v>0</v>
      </c>
      <c r="F715">
        <v>0</v>
      </c>
      <c r="G715">
        <v>1</v>
      </c>
      <c r="H715">
        <v>1002050</v>
      </c>
      <c r="I715">
        <v>0</v>
      </c>
      <c r="J715">
        <v>0</v>
      </c>
    </row>
    <row r="716" spans="1:10" x14ac:dyDescent="0.15">
      <c r="A716" t="s">
        <v>576</v>
      </c>
      <c r="B716" s="2">
        <v>715</v>
      </c>
      <c r="C716">
        <v>792</v>
      </c>
      <c r="D716">
        <v>0</v>
      </c>
      <c r="F716">
        <v>0</v>
      </c>
      <c r="G716">
        <v>1</v>
      </c>
      <c r="H716">
        <v>1002050</v>
      </c>
      <c r="I716">
        <v>0</v>
      </c>
      <c r="J716">
        <v>0</v>
      </c>
    </row>
    <row r="717" spans="1:10" x14ac:dyDescent="0.15">
      <c r="A717" t="s">
        <v>1945</v>
      </c>
      <c r="B717" s="2">
        <v>716</v>
      </c>
      <c r="C717">
        <v>793</v>
      </c>
      <c r="D717">
        <v>0</v>
      </c>
      <c r="F717">
        <v>0</v>
      </c>
      <c r="G717">
        <v>1</v>
      </c>
      <c r="H717">
        <v>1002050</v>
      </c>
      <c r="I717">
        <v>0</v>
      </c>
      <c r="J717">
        <v>0</v>
      </c>
    </row>
    <row r="718" spans="1:10" x14ac:dyDescent="0.15">
      <c r="A718" t="s">
        <v>2261</v>
      </c>
      <c r="B718" s="2">
        <v>717</v>
      </c>
      <c r="C718">
        <v>794</v>
      </c>
      <c r="D718">
        <v>0</v>
      </c>
      <c r="F718">
        <v>0</v>
      </c>
      <c r="G718">
        <v>1</v>
      </c>
      <c r="H718">
        <v>1002050</v>
      </c>
      <c r="I718">
        <v>0</v>
      </c>
      <c r="J718">
        <v>0</v>
      </c>
    </row>
    <row r="719" spans="1:10" x14ac:dyDescent="0.15">
      <c r="A719" t="s">
        <v>2261</v>
      </c>
      <c r="B719" s="2">
        <v>718</v>
      </c>
      <c r="C719">
        <v>795</v>
      </c>
      <c r="D719">
        <v>0</v>
      </c>
      <c r="F719">
        <v>0</v>
      </c>
      <c r="G719">
        <v>1</v>
      </c>
      <c r="H719">
        <v>1002050</v>
      </c>
      <c r="I719">
        <v>0</v>
      </c>
      <c r="J719">
        <v>0</v>
      </c>
    </row>
    <row r="720" spans="1:10" x14ac:dyDescent="0.15">
      <c r="A720" t="s">
        <v>2170</v>
      </c>
      <c r="B720" s="2">
        <v>719</v>
      </c>
      <c r="C720">
        <v>796</v>
      </c>
      <c r="D720">
        <v>0</v>
      </c>
      <c r="F720">
        <v>0</v>
      </c>
      <c r="G720">
        <v>1</v>
      </c>
      <c r="H720">
        <v>1002050</v>
      </c>
      <c r="I720">
        <v>0</v>
      </c>
      <c r="J720">
        <v>0</v>
      </c>
    </row>
    <row r="721" spans="1:10" x14ac:dyDescent="0.15">
      <c r="A721" t="s">
        <v>2262</v>
      </c>
      <c r="B721" s="2">
        <v>720</v>
      </c>
      <c r="C721">
        <v>797</v>
      </c>
      <c r="D721">
        <v>0</v>
      </c>
      <c r="F721">
        <v>0</v>
      </c>
      <c r="G721">
        <v>1</v>
      </c>
      <c r="H721">
        <v>1002050</v>
      </c>
      <c r="I721">
        <v>0</v>
      </c>
      <c r="J721">
        <v>0</v>
      </c>
    </row>
    <row r="722" spans="1:10" x14ac:dyDescent="0.15">
      <c r="A722" t="s">
        <v>2177</v>
      </c>
      <c r="B722" s="2">
        <v>721</v>
      </c>
      <c r="C722">
        <v>798</v>
      </c>
      <c r="D722">
        <v>0</v>
      </c>
      <c r="F722">
        <v>0</v>
      </c>
      <c r="G722">
        <v>1</v>
      </c>
      <c r="H722">
        <v>1002050</v>
      </c>
      <c r="I722">
        <v>0</v>
      </c>
      <c r="J722">
        <v>0</v>
      </c>
    </row>
    <row r="723" spans="1:10" x14ac:dyDescent="0.15">
      <c r="A723" t="s">
        <v>576</v>
      </c>
      <c r="B723" s="2">
        <v>722</v>
      </c>
      <c r="C723">
        <v>799</v>
      </c>
      <c r="D723">
        <v>0</v>
      </c>
      <c r="F723">
        <v>0</v>
      </c>
      <c r="G723">
        <v>1</v>
      </c>
      <c r="H723">
        <v>1002050</v>
      </c>
      <c r="I723">
        <v>0</v>
      </c>
      <c r="J723">
        <v>0</v>
      </c>
    </row>
    <row r="724" spans="1:10" x14ac:dyDescent="0.15">
      <c r="A724" t="s">
        <v>1950</v>
      </c>
      <c r="B724" s="2">
        <v>723</v>
      </c>
      <c r="C724">
        <v>800</v>
      </c>
      <c r="D724">
        <v>0</v>
      </c>
      <c r="F724">
        <v>0</v>
      </c>
      <c r="G724">
        <v>1</v>
      </c>
      <c r="H724">
        <v>1002050</v>
      </c>
      <c r="I724">
        <v>0</v>
      </c>
      <c r="J724">
        <v>0</v>
      </c>
    </row>
    <row r="725" spans="1:10" x14ac:dyDescent="0.15">
      <c r="A725" t="s">
        <v>1954</v>
      </c>
      <c r="B725" s="2">
        <v>724</v>
      </c>
      <c r="C725">
        <v>801</v>
      </c>
      <c r="D725">
        <v>0</v>
      </c>
      <c r="F725">
        <v>0</v>
      </c>
      <c r="G725">
        <v>1</v>
      </c>
      <c r="H725">
        <v>1002050</v>
      </c>
      <c r="I725">
        <v>0</v>
      </c>
      <c r="J725">
        <v>0</v>
      </c>
    </row>
    <row r="726" spans="1:10" x14ac:dyDescent="0.15">
      <c r="A726" t="s">
        <v>2287</v>
      </c>
      <c r="B726" s="2">
        <v>725</v>
      </c>
      <c r="C726">
        <v>802</v>
      </c>
      <c r="D726">
        <v>0</v>
      </c>
      <c r="F726">
        <v>0</v>
      </c>
      <c r="G726">
        <v>1</v>
      </c>
      <c r="H726">
        <v>1002050</v>
      </c>
      <c r="I726">
        <v>0</v>
      </c>
      <c r="J726">
        <v>0</v>
      </c>
    </row>
    <row r="727" spans="1:10" x14ac:dyDescent="0.15">
      <c r="A727" t="s">
        <v>2143</v>
      </c>
      <c r="B727" s="2">
        <v>726</v>
      </c>
      <c r="C727">
        <v>803</v>
      </c>
      <c r="D727">
        <v>0</v>
      </c>
      <c r="F727">
        <v>0</v>
      </c>
      <c r="G727">
        <v>1</v>
      </c>
      <c r="H727">
        <v>1002050</v>
      </c>
      <c r="I727">
        <v>0</v>
      </c>
      <c r="J727">
        <v>0</v>
      </c>
    </row>
    <row r="728" spans="1:10" x14ac:dyDescent="0.15">
      <c r="A728" t="s">
        <v>2143</v>
      </c>
      <c r="B728" s="2">
        <v>727</v>
      </c>
      <c r="C728">
        <v>804</v>
      </c>
      <c r="D728">
        <v>0</v>
      </c>
      <c r="F728">
        <v>0</v>
      </c>
      <c r="G728">
        <v>1</v>
      </c>
      <c r="H728">
        <v>1002050</v>
      </c>
      <c r="I728">
        <v>0</v>
      </c>
      <c r="J728">
        <v>0</v>
      </c>
    </row>
    <row r="729" spans="1:10" x14ac:dyDescent="0.15">
      <c r="A729" t="s">
        <v>2143</v>
      </c>
      <c r="B729" s="2">
        <v>728</v>
      </c>
      <c r="C729">
        <v>805</v>
      </c>
      <c r="D729">
        <v>0</v>
      </c>
      <c r="F729">
        <v>0</v>
      </c>
      <c r="G729">
        <v>1</v>
      </c>
      <c r="H729">
        <v>1002050</v>
      </c>
      <c r="I729">
        <v>0</v>
      </c>
      <c r="J729">
        <v>0</v>
      </c>
    </row>
    <row r="730" spans="1:10" x14ac:dyDescent="0.15">
      <c r="A730" t="s">
        <v>2143</v>
      </c>
      <c r="B730" s="2">
        <v>729</v>
      </c>
      <c r="C730">
        <v>806</v>
      </c>
      <c r="D730">
        <v>0</v>
      </c>
      <c r="F730">
        <v>0</v>
      </c>
      <c r="G730">
        <v>1</v>
      </c>
      <c r="H730">
        <v>1002050</v>
      </c>
      <c r="I730">
        <v>0</v>
      </c>
      <c r="J730">
        <v>0</v>
      </c>
    </row>
    <row r="731" spans="1:10" x14ac:dyDescent="0.15">
      <c r="A731" t="s">
        <v>2261</v>
      </c>
      <c r="B731" s="2">
        <v>730</v>
      </c>
      <c r="C731">
        <v>807</v>
      </c>
      <c r="D731">
        <v>0</v>
      </c>
      <c r="F731">
        <v>0</v>
      </c>
      <c r="G731">
        <v>1</v>
      </c>
      <c r="H731">
        <v>1002050</v>
      </c>
      <c r="I731">
        <v>0</v>
      </c>
      <c r="J731">
        <v>0</v>
      </c>
    </row>
    <row r="732" spans="1:10" x14ac:dyDescent="0.15">
      <c r="A732" t="s">
        <v>2261</v>
      </c>
      <c r="B732" s="2">
        <v>731</v>
      </c>
      <c r="C732">
        <v>808</v>
      </c>
      <c r="D732">
        <v>0</v>
      </c>
      <c r="F732">
        <v>0</v>
      </c>
      <c r="G732">
        <v>1</v>
      </c>
      <c r="H732">
        <v>1002050</v>
      </c>
      <c r="I732">
        <v>0</v>
      </c>
      <c r="J732">
        <v>0</v>
      </c>
    </row>
    <row r="733" spans="1:10" x14ac:dyDescent="0.15">
      <c r="A733" t="s">
        <v>2261</v>
      </c>
      <c r="B733" s="2">
        <v>732</v>
      </c>
      <c r="C733">
        <v>809</v>
      </c>
      <c r="D733">
        <v>0</v>
      </c>
      <c r="F733">
        <v>0</v>
      </c>
      <c r="G733">
        <v>1</v>
      </c>
      <c r="H733">
        <v>1002050</v>
      </c>
      <c r="I733">
        <v>0</v>
      </c>
      <c r="J733">
        <v>0</v>
      </c>
    </row>
    <row r="734" spans="1:10" x14ac:dyDescent="0.15">
      <c r="A734" t="s">
        <v>2121</v>
      </c>
      <c r="B734" s="2">
        <v>733</v>
      </c>
      <c r="C734">
        <v>810</v>
      </c>
      <c r="D734">
        <v>0</v>
      </c>
      <c r="F734">
        <v>0</v>
      </c>
      <c r="G734">
        <v>1</v>
      </c>
      <c r="H734">
        <v>1002050</v>
      </c>
      <c r="I734">
        <v>0</v>
      </c>
      <c r="J734">
        <v>0</v>
      </c>
    </row>
    <row r="735" spans="1:10" x14ac:dyDescent="0.15">
      <c r="A735" t="s">
        <v>2143</v>
      </c>
      <c r="B735" s="2">
        <v>734</v>
      </c>
      <c r="C735">
        <v>811</v>
      </c>
      <c r="D735">
        <v>0</v>
      </c>
      <c r="F735">
        <v>0</v>
      </c>
      <c r="G735">
        <v>1</v>
      </c>
      <c r="H735">
        <v>1002050</v>
      </c>
      <c r="I735">
        <v>0</v>
      </c>
      <c r="J735">
        <v>0</v>
      </c>
    </row>
    <row r="736" spans="1:10" x14ac:dyDescent="0.15">
      <c r="A736" t="s">
        <v>1958</v>
      </c>
      <c r="B736" s="2">
        <v>735</v>
      </c>
      <c r="C736">
        <v>812</v>
      </c>
      <c r="D736">
        <v>0</v>
      </c>
      <c r="F736">
        <v>0</v>
      </c>
      <c r="G736">
        <v>1</v>
      </c>
      <c r="H736">
        <v>1002050</v>
      </c>
      <c r="I736">
        <v>0</v>
      </c>
      <c r="J736">
        <v>0</v>
      </c>
    </row>
    <row r="737" spans="1:10" x14ac:dyDescent="0.15">
      <c r="A737" t="s">
        <v>2177</v>
      </c>
      <c r="B737" s="2">
        <v>736</v>
      </c>
      <c r="C737">
        <v>813</v>
      </c>
      <c r="D737">
        <v>0</v>
      </c>
      <c r="F737">
        <v>0</v>
      </c>
      <c r="G737">
        <v>1</v>
      </c>
      <c r="H737">
        <v>1002050</v>
      </c>
      <c r="I737">
        <v>0</v>
      </c>
      <c r="J737">
        <v>0</v>
      </c>
    </row>
    <row r="738" spans="1:10" x14ac:dyDescent="0.15">
      <c r="A738" t="s">
        <v>2177</v>
      </c>
      <c r="B738" s="2">
        <v>737</v>
      </c>
      <c r="C738">
        <v>814</v>
      </c>
      <c r="D738">
        <v>0</v>
      </c>
      <c r="F738">
        <v>0</v>
      </c>
      <c r="G738">
        <v>1</v>
      </c>
      <c r="H738">
        <v>1002050</v>
      </c>
      <c r="I738">
        <v>0</v>
      </c>
      <c r="J738">
        <v>0</v>
      </c>
    </row>
    <row r="739" spans="1:10" x14ac:dyDescent="0.15">
      <c r="A739" t="s">
        <v>2289</v>
      </c>
      <c r="B739" s="2">
        <v>738</v>
      </c>
      <c r="C739">
        <v>815</v>
      </c>
      <c r="D739">
        <v>0</v>
      </c>
      <c r="F739">
        <v>0</v>
      </c>
      <c r="G739">
        <v>1</v>
      </c>
      <c r="H739">
        <v>1002050</v>
      </c>
      <c r="I739">
        <v>0</v>
      </c>
      <c r="J739">
        <v>0</v>
      </c>
    </row>
    <row r="740" spans="1:10" x14ac:dyDescent="0.15">
      <c r="A740" t="s">
        <v>1183</v>
      </c>
      <c r="B740" s="2">
        <v>739</v>
      </c>
      <c r="C740">
        <v>816</v>
      </c>
      <c r="D740">
        <v>0</v>
      </c>
      <c r="F740">
        <v>0</v>
      </c>
      <c r="G740">
        <v>1</v>
      </c>
      <c r="H740">
        <v>1002050</v>
      </c>
      <c r="I740">
        <v>0</v>
      </c>
      <c r="J740">
        <v>0</v>
      </c>
    </row>
    <row r="741" spans="1:10" x14ac:dyDescent="0.15">
      <c r="A741" t="s">
        <v>1183</v>
      </c>
      <c r="B741" s="2">
        <v>740</v>
      </c>
      <c r="C741">
        <v>817</v>
      </c>
      <c r="D741">
        <v>0</v>
      </c>
      <c r="F741">
        <v>0</v>
      </c>
      <c r="G741">
        <v>1</v>
      </c>
      <c r="H741">
        <v>1002050</v>
      </c>
      <c r="I741">
        <v>0</v>
      </c>
      <c r="J741">
        <v>0</v>
      </c>
    </row>
    <row r="742" spans="1:10" x14ac:dyDescent="0.15">
      <c r="A742" t="s">
        <v>2107</v>
      </c>
      <c r="B742" s="2">
        <v>741</v>
      </c>
      <c r="C742">
        <v>819</v>
      </c>
      <c r="D742">
        <v>0</v>
      </c>
      <c r="F742">
        <v>0</v>
      </c>
      <c r="G742">
        <v>1</v>
      </c>
      <c r="H742">
        <v>1002050</v>
      </c>
      <c r="I742">
        <v>0</v>
      </c>
      <c r="J742">
        <v>0</v>
      </c>
    </row>
    <row r="743" spans="1:10" x14ac:dyDescent="0.15">
      <c r="A743" t="s">
        <v>2107</v>
      </c>
      <c r="B743" s="2">
        <v>742</v>
      </c>
      <c r="C743">
        <v>820</v>
      </c>
      <c r="D743">
        <v>0</v>
      </c>
      <c r="F743">
        <v>0</v>
      </c>
      <c r="G743">
        <v>1</v>
      </c>
      <c r="H743">
        <v>1002050</v>
      </c>
      <c r="I743">
        <v>0</v>
      </c>
      <c r="J743">
        <v>0</v>
      </c>
    </row>
    <row r="744" spans="1:10" x14ac:dyDescent="0.15">
      <c r="A744" t="s">
        <v>2108</v>
      </c>
      <c r="B744" s="2">
        <v>743</v>
      </c>
      <c r="C744">
        <v>821</v>
      </c>
      <c r="D744">
        <v>0</v>
      </c>
      <c r="F744">
        <v>0</v>
      </c>
      <c r="G744">
        <v>1</v>
      </c>
      <c r="H744">
        <v>1002050</v>
      </c>
      <c r="I744">
        <v>0</v>
      </c>
      <c r="J744">
        <v>0</v>
      </c>
    </row>
    <row r="745" spans="1:10" x14ac:dyDescent="0.15">
      <c r="A745" t="s">
        <v>2261</v>
      </c>
      <c r="B745" s="2">
        <v>744</v>
      </c>
      <c r="C745">
        <v>822</v>
      </c>
      <c r="D745">
        <v>0</v>
      </c>
      <c r="F745">
        <v>0</v>
      </c>
      <c r="G745">
        <v>1</v>
      </c>
      <c r="H745">
        <v>1002050</v>
      </c>
      <c r="I745">
        <v>0</v>
      </c>
      <c r="J745">
        <v>0</v>
      </c>
    </row>
    <row r="746" spans="1:10" x14ac:dyDescent="0.15">
      <c r="A746" t="s">
        <v>2143</v>
      </c>
      <c r="B746" s="2">
        <v>745</v>
      </c>
      <c r="C746">
        <v>823</v>
      </c>
      <c r="D746">
        <v>0</v>
      </c>
      <c r="F746">
        <v>0</v>
      </c>
      <c r="G746">
        <v>1</v>
      </c>
      <c r="H746">
        <v>1002050</v>
      </c>
      <c r="I746">
        <v>0</v>
      </c>
      <c r="J746">
        <v>0</v>
      </c>
    </row>
    <row r="747" spans="1:10" x14ac:dyDescent="0.15">
      <c r="A747" t="s">
        <v>2143</v>
      </c>
      <c r="B747" s="2">
        <v>746</v>
      </c>
      <c r="C747">
        <v>824</v>
      </c>
      <c r="D747">
        <v>0</v>
      </c>
      <c r="F747">
        <v>0</v>
      </c>
      <c r="G747">
        <v>1</v>
      </c>
      <c r="H747">
        <v>1002050</v>
      </c>
      <c r="I747">
        <v>0</v>
      </c>
      <c r="J747">
        <v>0</v>
      </c>
    </row>
    <row r="748" spans="1:10" x14ac:dyDescent="0.15">
      <c r="A748" t="s">
        <v>2217</v>
      </c>
      <c r="B748" s="2">
        <v>747</v>
      </c>
      <c r="C748">
        <v>826</v>
      </c>
      <c r="D748">
        <v>0</v>
      </c>
      <c r="F748">
        <v>0</v>
      </c>
      <c r="G748">
        <v>1</v>
      </c>
      <c r="H748">
        <v>1002050</v>
      </c>
      <c r="I748">
        <v>0</v>
      </c>
      <c r="J748">
        <v>0</v>
      </c>
    </row>
    <row r="749" spans="1:10" x14ac:dyDescent="0.15">
      <c r="A749" t="s">
        <v>2217</v>
      </c>
      <c r="B749" s="2">
        <v>748</v>
      </c>
      <c r="C749">
        <v>827</v>
      </c>
      <c r="D749">
        <v>0</v>
      </c>
      <c r="F749">
        <v>0</v>
      </c>
      <c r="G749">
        <v>1</v>
      </c>
      <c r="H749">
        <v>1002050</v>
      </c>
      <c r="I749">
        <v>0</v>
      </c>
      <c r="J749">
        <v>0</v>
      </c>
    </row>
    <row r="750" spans="1:10" x14ac:dyDescent="0.15">
      <c r="A750" t="s">
        <v>2217</v>
      </c>
      <c r="B750" s="2">
        <v>749</v>
      </c>
      <c r="C750">
        <v>828</v>
      </c>
      <c r="D750">
        <v>0</v>
      </c>
      <c r="F750">
        <v>0</v>
      </c>
      <c r="G750">
        <v>1</v>
      </c>
      <c r="H750">
        <v>1002050</v>
      </c>
      <c r="I750">
        <v>0</v>
      </c>
      <c r="J750">
        <v>0</v>
      </c>
    </row>
    <row r="751" spans="1:10" x14ac:dyDescent="0.15">
      <c r="A751" t="s">
        <v>2217</v>
      </c>
      <c r="B751" s="2">
        <v>750</v>
      </c>
      <c r="C751">
        <v>829</v>
      </c>
      <c r="D751">
        <v>0</v>
      </c>
      <c r="F751">
        <v>0</v>
      </c>
      <c r="G751">
        <v>1</v>
      </c>
      <c r="H751">
        <v>1002050</v>
      </c>
      <c r="I751">
        <v>0</v>
      </c>
      <c r="J751">
        <v>0</v>
      </c>
    </row>
    <row r="752" spans="1:10" x14ac:dyDescent="0.15">
      <c r="A752" t="s">
        <v>2217</v>
      </c>
      <c r="B752" s="2">
        <v>751</v>
      </c>
      <c r="C752">
        <v>830</v>
      </c>
      <c r="D752">
        <v>0</v>
      </c>
      <c r="F752">
        <v>0</v>
      </c>
      <c r="G752">
        <v>1</v>
      </c>
      <c r="H752">
        <v>1002050</v>
      </c>
      <c r="I752">
        <v>0</v>
      </c>
      <c r="J752">
        <v>0</v>
      </c>
    </row>
    <row r="753" spans="1:10" x14ac:dyDescent="0.15">
      <c r="A753" t="s">
        <v>2217</v>
      </c>
      <c r="B753" s="2">
        <v>752</v>
      </c>
      <c r="C753">
        <v>831</v>
      </c>
      <c r="D753">
        <v>0</v>
      </c>
      <c r="F753">
        <v>0</v>
      </c>
      <c r="G753">
        <v>1</v>
      </c>
      <c r="H753">
        <v>1002050</v>
      </c>
      <c r="I753">
        <v>0</v>
      </c>
      <c r="J753">
        <v>0</v>
      </c>
    </row>
    <row r="754" spans="1:10" x14ac:dyDescent="0.15">
      <c r="A754" t="s">
        <v>2217</v>
      </c>
      <c r="B754" s="2">
        <v>753</v>
      </c>
      <c r="C754">
        <v>832</v>
      </c>
      <c r="D754">
        <v>0</v>
      </c>
      <c r="F754">
        <v>0</v>
      </c>
      <c r="G754">
        <v>1</v>
      </c>
      <c r="H754">
        <v>1002050</v>
      </c>
      <c r="I754">
        <v>0</v>
      </c>
      <c r="J754">
        <v>0</v>
      </c>
    </row>
    <row r="755" spans="1:10" x14ac:dyDescent="0.15">
      <c r="A755" t="s">
        <v>2217</v>
      </c>
      <c r="B755" s="2">
        <v>754</v>
      </c>
      <c r="C755">
        <v>833</v>
      </c>
      <c r="D755">
        <v>0</v>
      </c>
      <c r="F755">
        <v>0</v>
      </c>
      <c r="G755">
        <v>1</v>
      </c>
      <c r="H755">
        <v>1002050</v>
      </c>
      <c r="I755">
        <v>0</v>
      </c>
      <c r="J755">
        <v>0</v>
      </c>
    </row>
    <row r="756" spans="1:10" x14ac:dyDescent="0.15">
      <c r="A756" t="s">
        <v>2217</v>
      </c>
      <c r="B756" s="2">
        <v>755</v>
      </c>
      <c r="C756">
        <v>834</v>
      </c>
      <c r="D756">
        <v>0</v>
      </c>
      <c r="F756">
        <v>0</v>
      </c>
      <c r="G756">
        <v>1</v>
      </c>
      <c r="H756">
        <v>1002050</v>
      </c>
      <c r="I756">
        <v>0</v>
      </c>
      <c r="J756">
        <v>0</v>
      </c>
    </row>
    <row r="757" spans="1:10" x14ac:dyDescent="0.15">
      <c r="A757" t="s">
        <v>2172</v>
      </c>
      <c r="B757" s="2">
        <v>756</v>
      </c>
      <c r="C757">
        <v>835</v>
      </c>
      <c r="D757">
        <v>0</v>
      </c>
      <c r="F757">
        <v>0</v>
      </c>
      <c r="G757">
        <v>1</v>
      </c>
      <c r="H757">
        <v>1002050</v>
      </c>
      <c r="I757">
        <v>0</v>
      </c>
      <c r="J757">
        <v>0</v>
      </c>
    </row>
    <row r="758" spans="1:10" x14ac:dyDescent="0.15">
      <c r="A758" t="s">
        <v>2108</v>
      </c>
      <c r="B758" s="2">
        <v>757</v>
      </c>
      <c r="C758">
        <v>836</v>
      </c>
      <c r="D758">
        <v>0</v>
      </c>
      <c r="F758">
        <v>0</v>
      </c>
      <c r="G758">
        <v>1</v>
      </c>
      <c r="H758">
        <v>1002050</v>
      </c>
      <c r="I758">
        <v>0</v>
      </c>
      <c r="J758">
        <v>0</v>
      </c>
    </row>
    <row r="759" spans="1:10" x14ac:dyDescent="0.15">
      <c r="A759" t="s">
        <v>2107</v>
      </c>
      <c r="B759" s="2">
        <v>758</v>
      </c>
      <c r="C759">
        <v>837</v>
      </c>
      <c r="D759">
        <v>0</v>
      </c>
      <c r="F759">
        <v>0</v>
      </c>
      <c r="G759">
        <v>1</v>
      </c>
      <c r="H759">
        <v>1002050</v>
      </c>
      <c r="I759">
        <v>0</v>
      </c>
      <c r="J759">
        <v>0</v>
      </c>
    </row>
    <row r="760" spans="1:10" x14ac:dyDescent="0.15">
      <c r="A760" t="s">
        <v>2107</v>
      </c>
      <c r="B760" s="2">
        <v>759</v>
      </c>
      <c r="C760">
        <v>838</v>
      </c>
      <c r="D760">
        <v>0</v>
      </c>
      <c r="F760">
        <v>0</v>
      </c>
      <c r="G760">
        <v>1</v>
      </c>
      <c r="H760">
        <v>1002050</v>
      </c>
      <c r="I760">
        <v>0</v>
      </c>
      <c r="J760">
        <v>0</v>
      </c>
    </row>
    <row r="761" spans="1:10" x14ac:dyDescent="0.15">
      <c r="A761" t="s">
        <v>2121</v>
      </c>
      <c r="B761" s="2">
        <v>760</v>
      </c>
      <c r="C761">
        <v>839</v>
      </c>
      <c r="D761">
        <v>0</v>
      </c>
      <c r="F761">
        <v>0</v>
      </c>
      <c r="G761">
        <v>1</v>
      </c>
      <c r="H761">
        <v>1002050</v>
      </c>
      <c r="I761">
        <v>0</v>
      </c>
      <c r="J761">
        <v>0</v>
      </c>
    </row>
    <row r="762" spans="1:10" x14ac:dyDescent="0.15">
      <c r="A762" t="s">
        <v>2172</v>
      </c>
      <c r="B762" s="2">
        <v>761</v>
      </c>
      <c r="C762">
        <v>840</v>
      </c>
      <c r="D762">
        <v>0</v>
      </c>
      <c r="F762">
        <v>0</v>
      </c>
      <c r="G762">
        <v>1</v>
      </c>
      <c r="H762">
        <v>1002050</v>
      </c>
      <c r="I762">
        <v>0</v>
      </c>
      <c r="J762">
        <v>0</v>
      </c>
    </row>
    <row r="763" spans="1:10" x14ac:dyDescent="0.15">
      <c r="A763" t="s">
        <v>2281</v>
      </c>
      <c r="B763" s="2">
        <v>762</v>
      </c>
      <c r="C763">
        <v>841</v>
      </c>
      <c r="D763">
        <v>0</v>
      </c>
      <c r="F763">
        <v>0</v>
      </c>
      <c r="G763">
        <v>1</v>
      </c>
      <c r="H763">
        <v>1002050</v>
      </c>
      <c r="I763">
        <v>0</v>
      </c>
      <c r="J763">
        <v>0</v>
      </c>
    </row>
    <row r="764" spans="1:10" x14ac:dyDescent="0.15">
      <c r="A764" t="s">
        <v>2293</v>
      </c>
      <c r="B764" s="2">
        <v>763</v>
      </c>
      <c r="C764">
        <v>842</v>
      </c>
      <c r="D764">
        <v>0</v>
      </c>
      <c r="F764">
        <v>0</v>
      </c>
      <c r="G764">
        <v>1</v>
      </c>
      <c r="H764">
        <v>1002050</v>
      </c>
      <c r="I764">
        <v>0</v>
      </c>
      <c r="J764">
        <v>0</v>
      </c>
    </row>
    <row r="765" spans="1:10" x14ac:dyDescent="0.15">
      <c r="A765" t="s">
        <v>1962</v>
      </c>
      <c r="B765" s="2">
        <v>1376</v>
      </c>
      <c r="C765">
        <v>818</v>
      </c>
      <c r="D765">
        <v>0</v>
      </c>
      <c r="F765">
        <v>0</v>
      </c>
      <c r="G765">
        <v>1</v>
      </c>
      <c r="H765">
        <v>1002050</v>
      </c>
      <c r="I765">
        <v>0</v>
      </c>
      <c r="J765">
        <v>0</v>
      </c>
    </row>
    <row r="766" spans="1:10" x14ac:dyDescent="0.15">
      <c r="A766" t="s">
        <v>705</v>
      </c>
      <c r="B766" s="2" t="s">
        <v>706</v>
      </c>
      <c r="C766">
        <v>609</v>
      </c>
      <c r="D766">
        <v>0</v>
      </c>
      <c r="F766">
        <v>0</v>
      </c>
      <c r="G766">
        <v>1</v>
      </c>
      <c r="H766">
        <v>1002050</v>
      </c>
      <c r="I766">
        <v>0</v>
      </c>
      <c r="J766">
        <v>0</v>
      </c>
    </row>
    <row r="767" spans="1:10" x14ac:dyDescent="0.15">
      <c r="A767" t="s">
        <v>1542</v>
      </c>
      <c r="B767" s="2" t="s">
        <v>1551</v>
      </c>
      <c r="C767">
        <v>612</v>
      </c>
      <c r="D767">
        <v>0</v>
      </c>
      <c r="F767">
        <v>0</v>
      </c>
      <c r="G767">
        <v>1</v>
      </c>
      <c r="H767">
        <v>1002050</v>
      </c>
      <c r="I767">
        <v>0</v>
      </c>
      <c r="J767">
        <v>0</v>
      </c>
    </row>
    <row r="768" spans="1:10" x14ac:dyDescent="0.15">
      <c r="A768" t="s">
        <v>1679</v>
      </c>
      <c r="B768" s="2" t="s">
        <v>1682</v>
      </c>
      <c r="C768">
        <v>623</v>
      </c>
      <c r="D768">
        <v>0</v>
      </c>
      <c r="F768">
        <v>0</v>
      </c>
      <c r="G768">
        <v>1</v>
      </c>
      <c r="H768">
        <v>1002050</v>
      </c>
      <c r="I768">
        <v>0</v>
      </c>
      <c r="J768">
        <v>0</v>
      </c>
    </row>
    <row r="769" spans="1:10" x14ac:dyDescent="0.15">
      <c r="A769" t="s">
        <v>1121</v>
      </c>
      <c r="B769" s="2" t="s">
        <v>1124</v>
      </c>
      <c r="C769">
        <v>629</v>
      </c>
      <c r="D769">
        <v>0</v>
      </c>
      <c r="F769">
        <v>0</v>
      </c>
      <c r="G769">
        <v>1</v>
      </c>
      <c r="H769">
        <v>1002050</v>
      </c>
      <c r="I769">
        <v>0</v>
      </c>
      <c r="J769">
        <v>0</v>
      </c>
    </row>
    <row r="770" spans="1:10" x14ac:dyDescent="0.15">
      <c r="A770" t="s">
        <v>1497</v>
      </c>
      <c r="B770" s="2" t="s">
        <v>1506</v>
      </c>
      <c r="C770">
        <v>632</v>
      </c>
      <c r="D770">
        <v>0</v>
      </c>
      <c r="F770">
        <v>0</v>
      </c>
      <c r="G770">
        <v>1</v>
      </c>
      <c r="H770">
        <v>1002050</v>
      </c>
      <c r="I770">
        <v>0</v>
      </c>
      <c r="J770">
        <v>0</v>
      </c>
    </row>
    <row r="771" spans="1:10" x14ac:dyDescent="0.15">
      <c r="A771" t="s">
        <v>989</v>
      </c>
      <c r="B771" s="2" t="s">
        <v>994</v>
      </c>
      <c r="C771">
        <v>633</v>
      </c>
      <c r="D771">
        <v>0</v>
      </c>
      <c r="F771">
        <v>0</v>
      </c>
      <c r="G771">
        <v>1</v>
      </c>
      <c r="H771">
        <v>1002050</v>
      </c>
      <c r="I771">
        <v>0</v>
      </c>
      <c r="J771">
        <v>0</v>
      </c>
    </row>
    <row r="772" spans="1:10" x14ac:dyDescent="0.15">
      <c r="A772" t="s">
        <v>384</v>
      </c>
      <c r="B772" s="2" t="s">
        <v>388</v>
      </c>
      <c r="C772">
        <v>634</v>
      </c>
      <c r="D772">
        <v>0</v>
      </c>
      <c r="F772">
        <v>0</v>
      </c>
      <c r="G772">
        <v>1</v>
      </c>
      <c r="H772">
        <v>1002050</v>
      </c>
      <c r="I772">
        <v>0</v>
      </c>
      <c r="J772">
        <v>0</v>
      </c>
    </row>
    <row r="773" spans="1:10" x14ac:dyDescent="0.15">
      <c r="A773" t="s">
        <v>935</v>
      </c>
      <c r="B773" s="2" t="s">
        <v>941</v>
      </c>
      <c r="C773">
        <v>635</v>
      </c>
      <c r="D773">
        <v>0</v>
      </c>
      <c r="F773">
        <v>0</v>
      </c>
      <c r="G773">
        <v>1</v>
      </c>
      <c r="H773">
        <v>1002050</v>
      </c>
      <c r="I773">
        <v>0</v>
      </c>
      <c r="J773">
        <v>0</v>
      </c>
    </row>
    <row r="774" spans="1:10" x14ac:dyDescent="0.15">
      <c r="A774" t="s">
        <v>135</v>
      </c>
      <c r="B774" s="2" t="s">
        <v>139</v>
      </c>
      <c r="C774">
        <v>636</v>
      </c>
      <c r="D774">
        <v>0</v>
      </c>
      <c r="F774">
        <v>0</v>
      </c>
      <c r="G774">
        <v>1</v>
      </c>
      <c r="H774">
        <v>1002050</v>
      </c>
      <c r="I774">
        <v>0</v>
      </c>
      <c r="J774">
        <v>0</v>
      </c>
    </row>
    <row r="775" spans="1:10" x14ac:dyDescent="0.15">
      <c r="A775" t="s">
        <v>739</v>
      </c>
      <c r="B775" s="2" t="s">
        <v>749</v>
      </c>
      <c r="C775">
        <v>638</v>
      </c>
      <c r="D775">
        <v>0</v>
      </c>
      <c r="F775">
        <v>0</v>
      </c>
      <c r="G775">
        <v>1</v>
      </c>
      <c r="H775">
        <v>1002050</v>
      </c>
      <c r="I775">
        <v>0</v>
      </c>
      <c r="J775">
        <v>0</v>
      </c>
    </row>
    <row r="776" spans="1:10" x14ac:dyDescent="0.15">
      <c r="A776" t="s">
        <v>624</v>
      </c>
      <c r="B776" s="2" t="s">
        <v>628</v>
      </c>
      <c r="C776">
        <v>639</v>
      </c>
      <c r="D776">
        <v>0</v>
      </c>
      <c r="F776">
        <v>0</v>
      </c>
      <c r="G776">
        <v>1</v>
      </c>
      <c r="H776">
        <v>1002050</v>
      </c>
      <c r="I776">
        <v>0</v>
      </c>
      <c r="J776">
        <v>0</v>
      </c>
    </row>
    <row r="777" spans="1:10" x14ac:dyDescent="0.15">
      <c r="A777" t="s">
        <v>1162</v>
      </c>
      <c r="B777" s="2" t="s">
        <v>1163</v>
      </c>
      <c r="C777">
        <v>640</v>
      </c>
      <c r="D777">
        <v>0</v>
      </c>
      <c r="F777">
        <v>0</v>
      </c>
      <c r="G777">
        <v>1</v>
      </c>
      <c r="H777">
        <v>1002050</v>
      </c>
      <c r="I777">
        <v>0</v>
      </c>
      <c r="J777">
        <v>0</v>
      </c>
    </row>
    <row r="778" spans="1:10" x14ac:dyDescent="0.15">
      <c r="A778" t="s">
        <v>421</v>
      </c>
      <c r="B778" s="2" t="s">
        <v>424</v>
      </c>
      <c r="C778">
        <v>641</v>
      </c>
      <c r="D778">
        <v>0</v>
      </c>
      <c r="F778">
        <v>0</v>
      </c>
      <c r="G778">
        <v>1</v>
      </c>
      <c r="H778">
        <v>1002050</v>
      </c>
      <c r="I778">
        <v>0</v>
      </c>
      <c r="J778">
        <v>0</v>
      </c>
    </row>
    <row r="779" spans="1:10" x14ac:dyDescent="0.15">
      <c r="A779" t="s">
        <v>288</v>
      </c>
      <c r="B779" s="2" t="s">
        <v>292</v>
      </c>
      <c r="C779">
        <v>644</v>
      </c>
      <c r="D779">
        <v>0</v>
      </c>
      <c r="F779">
        <v>0</v>
      </c>
      <c r="G779">
        <v>1</v>
      </c>
      <c r="H779">
        <v>1002050</v>
      </c>
      <c r="I779">
        <v>0</v>
      </c>
      <c r="J779">
        <v>0</v>
      </c>
    </row>
    <row r="780" spans="1:10" x14ac:dyDescent="0.15">
      <c r="A780" t="s">
        <v>1043</v>
      </c>
      <c r="B780" s="2" t="s">
        <v>1047</v>
      </c>
      <c r="C780">
        <v>647</v>
      </c>
      <c r="D780">
        <v>0</v>
      </c>
      <c r="F780">
        <v>0</v>
      </c>
      <c r="G780">
        <v>1</v>
      </c>
      <c r="H780">
        <v>1002050</v>
      </c>
      <c r="I780">
        <v>0</v>
      </c>
      <c r="J780">
        <v>0</v>
      </c>
    </row>
    <row r="781" spans="1:10" x14ac:dyDescent="0.15">
      <c r="A781" t="s">
        <v>1053</v>
      </c>
      <c r="B781" s="2" t="s">
        <v>1057</v>
      </c>
      <c r="C781">
        <v>648</v>
      </c>
      <c r="D781">
        <v>0</v>
      </c>
      <c r="F781">
        <v>0</v>
      </c>
      <c r="G781">
        <v>1</v>
      </c>
      <c r="H781">
        <v>1002050</v>
      </c>
      <c r="I781">
        <v>0</v>
      </c>
      <c r="J781">
        <v>0</v>
      </c>
    </row>
    <row r="782" spans="1:10" x14ac:dyDescent="0.15">
      <c r="A782" t="s">
        <v>801</v>
      </c>
      <c r="B782" s="2" t="s">
        <v>806</v>
      </c>
      <c r="C782">
        <v>649</v>
      </c>
      <c r="D782">
        <v>0</v>
      </c>
      <c r="F782">
        <v>0</v>
      </c>
      <c r="G782">
        <v>1</v>
      </c>
      <c r="H782">
        <v>1002050</v>
      </c>
      <c r="I782">
        <v>0</v>
      </c>
      <c r="J782">
        <v>0</v>
      </c>
    </row>
    <row r="783" spans="1:10" x14ac:dyDescent="0.15">
      <c r="A783" t="s">
        <v>1514</v>
      </c>
      <c r="B783" s="2" t="s">
        <v>1518</v>
      </c>
      <c r="C783">
        <v>650</v>
      </c>
      <c r="D783">
        <v>0</v>
      </c>
      <c r="F783">
        <v>0</v>
      </c>
      <c r="G783">
        <v>1</v>
      </c>
      <c r="H783">
        <v>1002050</v>
      </c>
      <c r="I783">
        <v>0</v>
      </c>
      <c r="J783">
        <v>0</v>
      </c>
    </row>
    <row r="784" spans="1:10" x14ac:dyDescent="0.15">
      <c r="A784" t="s">
        <v>1508</v>
      </c>
      <c r="B784" s="2" t="s">
        <v>1512</v>
      </c>
      <c r="C784">
        <v>651</v>
      </c>
      <c r="D784">
        <v>0</v>
      </c>
      <c r="F784">
        <v>0</v>
      </c>
      <c r="G784">
        <v>1</v>
      </c>
      <c r="H784">
        <v>1002050</v>
      </c>
      <c r="I784">
        <v>0</v>
      </c>
      <c r="J784">
        <v>0</v>
      </c>
    </row>
    <row r="785" spans="1:10" x14ac:dyDescent="0.15">
      <c r="A785" t="s">
        <v>978</v>
      </c>
      <c r="B785" s="2" t="s">
        <v>982</v>
      </c>
      <c r="C785">
        <v>652</v>
      </c>
      <c r="D785">
        <v>0</v>
      </c>
      <c r="F785">
        <v>0</v>
      </c>
      <c r="G785">
        <v>1</v>
      </c>
      <c r="H785">
        <v>1002050</v>
      </c>
      <c r="I785">
        <v>0</v>
      </c>
      <c r="J785">
        <v>0</v>
      </c>
    </row>
    <row r="786" spans="1:10" x14ac:dyDescent="0.15">
      <c r="A786" t="s">
        <v>1625</v>
      </c>
      <c r="B786" s="2" t="s">
        <v>1626</v>
      </c>
      <c r="C786">
        <v>653</v>
      </c>
      <c r="D786">
        <v>0</v>
      </c>
      <c r="F786">
        <v>0</v>
      </c>
      <c r="G786">
        <v>1</v>
      </c>
      <c r="H786">
        <v>1002050</v>
      </c>
      <c r="I786">
        <v>0</v>
      </c>
      <c r="J786">
        <v>0</v>
      </c>
    </row>
    <row r="787" spans="1:10" x14ac:dyDescent="0.15">
      <c r="A787" t="s">
        <v>1064</v>
      </c>
      <c r="B787" s="2" t="s">
        <v>1066</v>
      </c>
      <c r="C787">
        <v>654</v>
      </c>
      <c r="D787">
        <v>0</v>
      </c>
      <c r="F787">
        <v>0</v>
      </c>
      <c r="G787">
        <v>1</v>
      </c>
      <c r="H787">
        <v>1002050</v>
      </c>
      <c r="I787">
        <v>0</v>
      </c>
      <c r="J787">
        <v>0</v>
      </c>
    </row>
    <row r="788" spans="1:10" x14ac:dyDescent="0.15">
      <c r="A788" t="s">
        <v>1089</v>
      </c>
      <c r="B788" s="2" t="s">
        <v>1092</v>
      </c>
      <c r="C788">
        <v>655</v>
      </c>
      <c r="D788">
        <v>0</v>
      </c>
      <c r="F788">
        <v>0</v>
      </c>
      <c r="G788">
        <v>1</v>
      </c>
      <c r="H788">
        <v>1002050</v>
      </c>
      <c r="I788">
        <v>0</v>
      </c>
      <c r="J788">
        <v>0</v>
      </c>
    </row>
    <row r="789" spans="1:10" x14ac:dyDescent="0.15">
      <c r="A789" t="s">
        <v>1060</v>
      </c>
      <c r="B789" s="2" t="s">
        <v>1062</v>
      </c>
      <c r="C789">
        <v>656</v>
      </c>
      <c r="D789">
        <v>0</v>
      </c>
      <c r="F789">
        <v>0</v>
      </c>
      <c r="G789">
        <v>1</v>
      </c>
      <c r="H789">
        <v>1002050</v>
      </c>
      <c r="I789">
        <v>0</v>
      </c>
      <c r="J789">
        <v>0</v>
      </c>
    </row>
    <row r="790" spans="1:10" x14ac:dyDescent="0.15">
      <c r="A790" t="s">
        <v>1633</v>
      </c>
      <c r="B790" s="2" t="s">
        <v>1636</v>
      </c>
      <c r="C790">
        <v>657</v>
      </c>
      <c r="D790">
        <v>0</v>
      </c>
      <c r="F790">
        <v>0</v>
      </c>
      <c r="G790">
        <v>1</v>
      </c>
      <c r="H790">
        <v>1002050</v>
      </c>
      <c r="I790">
        <v>0</v>
      </c>
      <c r="J790">
        <v>0</v>
      </c>
    </row>
    <row r="791" spans="1:10" x14ac:dyDescent="0.15">
      <c r="A791" t="s">
        <v>1647</v>
      </c>
      <c r="B791" s="2" t="s">
        <v>1648</v>
      </c>
      <c r="C791">
        <v>658</v>
      </c>
      <c r="D791">
        <v>0</v>
      </c>
      <c r="F791">
        <v>0</v>
      </c>
      <c r="G791">
        <v>1</v>
      </c>
      <c r="H791">
        <v>1002050</v>
      </c>
      <c r="I791">
        <v>0</v>
      </c>
      <c r="J791">
        <v>0</v>
      </c>
    </row>
    <row r="792" spans="1:10" x14ac:dyDescent="0.15">
      <c r="A792" t="s">
        <v>808</v>
      </c>
      <c r="B792" s="2" t="s">
        <v>810</v>
      </c>
      <c r="C792">
        <v>659</v>
      </c>
      <c r="D792">
        <v>0</v>
      </c>
      <c r="F792">
        <v>0</v>
      </c>
      <c r="G792">
        <v>1</v>
      </c>
      <c r="H792">
        <v>1002050</v>
      </c>
      <c r="I792">
        <v>0</v>
      </c>
      <c r="J792">
        <v>0</v>
      </c>
    </row>
    <row r="793" spans="1:10" x14ac:dyDescent="0.15">
      <c r="A793" t="s">
        <v>49</v>
      </c>
      <c r="B793" s="2" t="s">
        <v>53</v>
      </c>
      <c r="C793">
        <v>660</v>
      </c>
      <c r="D793">
        <v>0</v>
      </c>
      <c r="F793">
        <v>0</v>
      </c>
      <c r="G793">
        <v>1</v>
      </c>
      <c r="H793">
        <v>1002050</v>
      </c>
      <c r="I793">
        <v>0</v>
      </c>
      <c r="J793">
        <v>0</v>
      </c>
    </row>
    <row r="794" spans="1:10" x14ac:dyDescent="0.15">
      <c r="A794" t="s">
        <v>1094</v>
      </c>
      <c r="B794" s="2" t="s">
        <v>1098</v>
      </c>
      <c r="C794">
        <v>661</v>
      </c>
      <c r="D794">
        <v>0</v>
      </c>
      <c r="F794">
        <v>0</v>
      </c>
      <c r="G794">
        <v>1</v>
      </c>
      <c r="H794">
        <v>1002050</v>
      </c>
      <c r="I794">
        <v>0</v>
      </c>
      <c r="J794">
        <v>0</v>
      </c>
    </row>
    <row r="795" spans="1:10" x14ac:dyDescent="0.15">
      <c r="A795" t="s">
        <v>1812</v>
      </c>
      <c r="B795" s="2" t="s">
        <v>1814</v>
      </c>
      <c r="C795">
        <v>662</v>
      </c>
      <c r="D795">
        <v>0</v>
      </c>
      <c r="F795">
        <v>0</v>
      </c>
      <c r="G795">
        <v>1</v>
      </c>
      <c r="H795">
        <v>1002050</v>
      </c>
      <c r="I795">
        <v>0</v>
      </c>
      <c r="J795">
        <v>0</v>
      </c>
    </row>
    <row r="796" spans="1:10" x14ac:dyDescent="0.15">
      <c r="A796" t="s">
        <v>2197</v>
      </c>
      <c r="B796" s="2" t="s">
        <v>1016</v>
      </c>
      <c r="C796">
        <v>663</v>
      </c>
      <c r="D796">
        <v>0</v>
      </c>
      <c r="F796">
        <v>0</v>
      </c>
      <c r="G796">
        <v>1</v>
      </c>
      <c r="H796">
        <v>1002050</v>
      </c>
      <c r="I796">
        <v>0</v>
      </c>
      <c r="J796">
        <v>0</v>
      </c>
    </row>
    <row r="797" spans="1:10" x14ac:dyDescent="0.15">
      <c r="A797" t="s">
        <v>796</v>
      </c>
      <c r="B797" s="2" t="s">
        <v>799</v>
      </c>
      <c r="C797">
        <v>664</v>
      </c>
      <c r="D797">
        <v>0</v>
      </c>
      <c r="F797">
        <v>0</v>
      </c>
      <c r="G797">
        <v>1</v>
      </c>
      <c r="H797">
        <v>1002050</v>
      </c>
      <c r="I797">
        <v>0</v>
      </c>
      <c r="J797">
        <v>0</v>
      </c>
    </row>
    <row r="798" spans="1:10" x14ac:dyDescent="0.15">
      <c r="A798" t="s">
        <v>1638</v>
      </c>
      <c r="B798" s="2" t="s">
        <v>1639</v>
      </c>
      <c r="C798">
        <v>665</v>
      </c>
      <c r="D798">
        <v>0</v>
      </c>
      <c r="F798">
        <v>0</v>
      </c>
      <c r="G798">
        <v>1</v>
      </c>
      <c r="H798">
        <v>1002050</v>
      </c>
      <c r="I798">
        <v>0</v>
      </c>
      <c r="J798">
        <v>0</v>
      </c>
    </row>
    <row r="799" spans="1:10" x14ac:dyDescent="0.15">
      <c r="A799" t="s">
        <v>2215</v>
      </c>
      <c r="B799" s="2" t="s">
        <v>744</v>
      </c>
      <c r="C799">
        <v>666</v>
      </c>
      <c r="D799">
        <v>0</v>
      </c>
      <c r="F799">
        <v>0</v>
      </c>
      <c r="G799">
        <v>1</v>
      </c>
      <c r="H799">
        <v>1002050</v>
      </c>
      <c r="I799">
        <v>0</v>
      </c>
      <c r="J799">
        <v>0</v>
      </c>
    </row>
    <row r="800" spans="1:10" x14ac:dyDescent="0.15">
      <c r="A800" t="s">
        <v>1005</v>
      </c>
      <c r="B800" s="2" t="s">
        <v>1010</v>
      </c>
      <c r="C800">
        <v>667</v>
      </c>
      <c r="D800">
        <v>0</v>
      </c>
      <c r="F800">
        <v>0</v>
      </c>
      <c r="G800">
        <v>1</v>
      </c>
      <c r="H800">
        <v>1002050</v>
      </c>
      <c r="I800">
        <v>0</v>
      </c>
      <c r="J800">
        <v>0</v>
      </c>
    </row>
    <row r="801" spans="1:10" x14ac:dyDescent="0.15">
      <c r="A801" t="s">
        <v>837</v>
      </c>
      <c r="B801" s="2" t="s">
        <v>887</v>
      </c>
      <c r="C801">
        <v>668</v>
      </c>
      <c r="D801">
        <v>0</v>
      </c>
      <c r="F801">
        <v>0</v>
      </c>
      <c r="G801">
        <v>1</v>
      </c>
      <c r="H801">
        <v>1002050</v>
      </c>
      <c r="I801">
        <v>0</v>
      </c>
      <c r="J801">
        <v>0</v>
      </c>
    </row>
    <row r="802" spans="1:10" x14ac:dyDescent="0.15">
      <c r="A802" t="s">
        <v>882</v>
      </c>
      <c r="B802" s="2" t="s">
        <v>884</v>
      </c>
      <c r="C802">
        <v>669</v>
      </c>
      <c r="D802">
        <v>0</v>
      </c>
      <c r="F802">
        <v>0</v>
      </c>
      <c r="G802">
        <v>1</v>
      </c>
      <c r="H802">
        <v>1002050</v>
      </c>
      <c r="I802">
        <v>0</v>
      </c>
      <c r="J802">
        <v>0</v>
      </c>
    </row>
    <row r="803" spans="1:10" x14ac:dyDescent="0.15">
      <c r="A803" t="s">
        <v>656</v>
      </c>
      <c r="B803" s="2" t="s">
        <v>658</v>
      </c>
      <c r="C803">
        <v>680</v>
      </c>
      <c r="D803">
        <v>0</v>
      </c>
      <c r="F803">
        <v>0</v>
      </c>
      <c r="G803">
        <v>1</v>
      </c>
      <c r="H803">
        <v>1002050</v>
      </c>
      <c r="I803">
        <v>0</v>
      </c>
      <c r="J803">
        <v>0</v>
      </c>
    </row>
    <row r="804" spans="1:10" x14ac:dyDescent="0.15">
      <c r="A804" t="s">
        <v>1100</v>
      </c>
      <c r="B804" s="2" t="s">
        <v>1104</v>
      </c>
      <c r="C804">
        <v>681</v>
      </c>
      <c r="D804">
        <v>0</v>
      </c>
      <c r="F804">
        <v>0</v>
      </c>
      <c r="G804">
        <v>1</v>
      </c>
      <c r="H804">
        <v>1002050</v>
      </c>
      <c r="I804">
        <v>0</v>
      </c>
      <c r="J804">
        <v>0</v>
      </c>
    </row>
    <row r="805" spans="1:10" x14ac:dyDescent="0.15">
      <c r="A805" t="s">
        <v>1310</v>
      </c>
      <c r="B805" s="2" t="s">
        <v>1312</v>
      </c>
      <c r="C805">
        <v>682</v>
      </c>
      <c r="D805">
        <v>0</v>
      </c>
      <c r="F805">
        <v>0</v>
      </c>
      <c r="G805">
        <v>1</v>
      </c>
      <c r="H805">
        <v>1002050</v>
      </c>
      <c r="I805">
        <v>0</v>
      </c>
      <c r="J805">
        <v>0</v>
      </c>
    </row>
    <row r="806" spans="1:10" x14ac:dyDescent="0.15">
      <c r="A806" t="s">
        <v>1106</v>
      </c>
      <c r="B806" s="2" t="s">
        <v>1111</v>
      </c>
      <c r="C806">
        <v>683</v>
      </c>
      <c r="D806">
        <v>0</v>
      </c>
      <c r="F806">
        <v>0</v>
      </c>
      <c r="G806">
        <v>1</v>
      </c>
      <c r="H806">
        <v>1002050</v>
      </c>
      <c r="I806">
        <v>0</v>
      </c>
      <c r="J806">
        <v>0</v>
      </c>
    </row>
    <row r="807" spans="1:10" x14ac:dyDescent="0.15">
      <c r="A807" t="s">
        <v>1113</v>
      </c>
      <c r="B807" s="2" t="s">
        <v>1115</v>
      </c>
      <c r="C807">
        <v>684</v>
      </c>
      <c r="D807">
        <v>0</v>
      </c>
      <c r="F807">
        <v>0</v>
      </c>
      <c r="G807">
        <v>1</v>
      </c>
      <c r="H807">
        <v>1002050</v>
      </c>
      <c r="I807">
        <v>0</v>
      </c>
      <c r="J807">
        <v>0</v>
      </c>
    </row>
    <row r="808" spans="1:10" x14ac:dyDescent="0.15">
      <c r="A808" t="s">
        <v>1117</v>
      </c>
      <c r="B808" s="2" t="s">
        <v>1119</v>
      </c>
      <c r="C808">
        <v>685</v>
      </c>
      <c r="D808">
        <v>0</v>
      </c>
      <c r="F808">
        <v>0</v>
      </c>
      <c r="G808">
        <v>1</v>
      </c>
      <c r="H808">
        <v>1002050</v>
      </c>
      <c r="I808">
        <v>0</v>
      </c>
      <c r="J808">
        <v>0</v>
      </c>
    </row>
    <row r="809" spans="1:10" x14ac:dyDescent="0.15">
      <c r="A809" t="s">
        <v>907</v>
      </c>
      <c r="B809" s="2" t="s">
        <v>909</v>
      </c>
      <c r="C809">
        <v>689</v>
      </c>
      <c r="D809">
        <v>0</v>
      </c>
      <c r="F809">
        <v>0</v>
      </c>
      <c r="G809">
        <v>1</v>
      </c>
      <c r="H809">
        <v>1002050</v>
      </c>
      <c r="I809">
        <v>0</v>
      </c>
      <c r="J809">
        <v>0</v>
      </c>
    </row>
    <row r="810" spans="1:10" x14ac:dyDescent="0.15">
      <c r="A810" t="s">
        <v>903</v>
      </c>
      <c r="B810" s="2" t="s">
        <v>905</v>
      </c>
      <c r="C810">
        <v>690</v>
      </c>
      <c r="D810">
        <v>0</v>
      </c>
      <c r="F810">
        <v>0</v>
      </c>
      <c r="G810">
        <v>1</v>
      </c>
      <c r="H810">
        <v>1002050</v>
      </c>
      <c r="I810">
        <v>0</v>
      </c>
      <c r="J810">
        <v>0</v>
      </c>
    </row>
    <row r="811" spans="1:10" x14ac:dyDescent="0.15">
      <c r="A811" t="s">
        <v>919</v>
      </c>
      <c r="B811" s="2" t="s">
        <v>920</v>
      </c>
      <c r="C811">
        <v>691</v>
      </c>
      <c r="D811">
        <v>0</v>
      </c>
      <c r="F811">
        <v>0</v>
      </c>
      <c r="G811">
        <v>1</v>
      </c>
      <c r="H811">
        <v>1002050</v>
      </c>
      <c r="I811">
        <v>0</v>
      </c>
      <c r="J811">
        <v>0</v>
      </c>
    </row>
    <row r="812" spans="1:10" x14ac:dyDescent="0.15">
      <c r="A812" t="s">
        <v>441</v>
      </c>
      <c r="B812" s="2" t="s">
        <v>445</v>
      </c>
      <c r="C812">
        <v>694</v>
      </c>
      <c r="D812">
        <v>0</v>
      </c>
      <c r="F812">
        <v>0</v>
      </c>
      <c r="G812">
        <v>1</v>
      </c>
      <c r="H812">
        <v>1002050</v>
      </c>
      <c r="I812">
        <v>0</v>
      </c>
      <c r="J812">
        <v>0</v>
      </c>
    </row>
    <row r="813" spans="1:10" x14ac:dyDescent="0.15">
      <c r="A813" t="s">
        <v>751</v>
      </c>
      <c r="B813" s="2" t="s">
        <v>754</v>
      </c>
      <c r="C813">
        <v>695</v>
      </c>
      <c r="D813">
        <v>0</v>
      </c>
      <c r="F813">
        <v>0</v>
      </c>
      <c r="G813">
        <v>1</v>
      </c>
      <c r="H813">
        <v>1002050</v>
      </c>
      <c r="I813">
        <v>0</v>
      </c>
      <c r="J813">
        <v>0</v>
      </c>
    </row>
    <row r="814" spans="1:10" x14ac:dyDescent="0.15">
      <c r="A814" t="s">
        <v>1542</v>
      </c>
      <c r="B814" s="2" t="s">
        <v>1555</v>
      </c>
      <c r="C814">
        <v>697</v>
      </c>
      <c r="D814">
        <v>0</v>
      </c>
      <c r="F814">
        <v>0</v>
      </c>
      <c r="G814">
        <v>1</v>
      </c>
      <c r="H814">
        <v>1002050</v>
      </c>
      <c r="I814">
        <v>0</v>
      </c>
      <c r="J814">
        <v>0</v>
      </c>
    </row>
    <row r="815" spans="1:10" x14ac:dyDescent="0.15">
      <c r="A815" t="s">
        <v>1734</v>
      </c>
      <c r="B815" s="2" t="s">
        <v>1736</v>
      </c>
      <c r="C815">
        <v>701</v>
      </c>
      <c r="D815">
        <v>0</v>
      </c>
      <c r="F815">
        <v>0</v>
      </c>
      <c r="G815">
        <v>1</v>
      </c>
      <c r="H815">
        <v>1002050</v>
      </c>
      <c r="I815">
        <v>0</v>
      </c>
      <c r="J815">
        <v>0</v>
      </c>
    </row>
    <row r="816" spans="1:10" x14ac:dyDescent="0.15">
      <c r="A816" t="s">
        <v>641</v>
      </c>
      <c r="B816" s="2" t="s">
        <v>644</v>
      </c>
      <c r="C816">
        <v>702</v>
      </c>
      <c r="D816">
        <v>0</v>
      </c>
      <c r="F816">
        <v>0</v>
      </c>
      <c r="G816">
        <v>1</v>
      </c>
      <c r="H816">
        <v>1002050</v>
      </c>
      <c r="I816">
        <v>0</v>
      </c>
      <c r="J816">
        <v>0</v>
      </c>
    </row>
    <row r="817" spans="1:10" x14ac:dyDescent="0.15">
      <c r="A817" t="s">
        <v>576</v>
      </c>
      <c r="B817" s="2" t="s">
        <v>577</v>
      </c>
      <c r="C817">
        <v>703</v>
      </c>
      <c r="D817">
        <v>0</v>
      </c>
      <c r="F817">
        <v>0</v>
      </c>
      <c r="G817">
        <v>1</v>
      </c>
      <c r="H817">
        <v>1002050</v>
      </c>
      <c r="I817">
        <v>0</v>
      </c>
      <c r="J817">
        <v>0</v>
      </c>
    </row>
    <row r="818" spans="1:10" x14ac:dyDescent="0.15">
      <c r="A818" t="s">
        <v>1081</v>
      </c>
      <c r="B818" s="2" t="s">
        <v>1087</v>
      </c>
      <c r="C818">
        <v>704</v>
      </c>
      <c r="D818">
        <v>0</v>
      </c>
      <c r="F818">
        <v>0</v>
      </c>
      <c r="G818">
        <v>1</v>
      </c>
      <c r="H818">
        <v>1002050</v>
      </c>
      <c r="I818">
        <v>0</v>
      </c>
      <c r="J818">
        <v>0</v>
      </c>
    </row>
    <row r="819" spans="1:10" x14ac:dyDescent="0.15">
      <c r="A819" t="s">
        <v>141</v>
      </c>
      <c r="B819" s="2" t="s">
        <v>144</v>
      </c>
      <c r="C819">
        <v>706</v>
      </c>
      <c r="D819">
        <v>0</v>
      </c>
      <c r="F819">
        <v>0</v>
      </c>
      <c r="G819">
        <v>1</v>
      </c>
      <c r="H819">
        <v>1002050</v>
      </c>
      <c r="I819">
        <v>0</v>
      </c>
      <c r="J819">
        <v>0</v>
      </c>
    </row>
    <row r="820" spans="1:10" x14ac:dyDescent="0.15">
      <c r="A820" t="s">
        <v>545</v>
      </c>
      <c r="B820" s="2" t="s">
        <v>550</v>
      </c>
      <c r="C820">
        <v>707</v>
      </c>
      <c r="D820">
        <v>0</v>
      </c>
      <c r="F820">
        <v>0</v>
      </c>
      <c r="G820">
        <v>1</v>
      </c>
      <c r="H820">
        <v>1002050</v>
      </c>
      <c r="I820">
        <v>0</v>
      </c>
      <c r="J820">
        <v>0</v>
      </c>
    </row>
    <row r="821" spans="1:10" x14ac:dyDescent="0.15">
      <c r="A821" t="s">
        <v>288</v>
      </c>
      <c r="B821" s="2" t="s">
        <v>296</v>
      </c>
      <c r="C821">
        <v>708</v>
      </c>
      <c r="D821">
        <v>0</v>
      </c>
      <c r="F821">
        <v>0</v>
      </c>
      <c r="G821">
        <v>1</v>
      </c>
      <c r="H821">
        <v>1002050</v>
      </c>
      <c r="I821">
        <v>0</v>
      </c>
      <c r="J821">
        <v>0</v>
      </c>
    </row>
    <row r="822" spans="1:10" x14ac:dyDescent="0.15">
      <c r="A822" t="s">
        <v>343</v>
      </c>
      <c r="B822" s="2" t="s">
        <v>346</v>
      </c>
      <c r="C822">
        <v>709</v>
      </c>
      <c r="D822">
        <v>0</v>
      </c>
      <c r="F822">
        <v>0</v>
      </c>
      <c r="G822">
        <v>1</v>
      </c>
      <c r="H822">
        <v>1002050</v>
      </c>
      <c r="I822">
        <v>0</v>
      </c>
      <c r="J822">
        <v>0</v>
      </c>
    </row>
    <row r="823" spans="1:10" x14ac:dyDescent="0.15">
      <c r="A823" t="s">
        <v>1825</v>
      </c>
      <c r="B823" s="2" t="s">
        <v>1827</v>
      </c>
      <c r="C823">
        <v>714</v>
      </c>
      <c r="D823">
        <v>0</v>
      </c>
      <c r="F823">
        <v>0</v>
      </c>
      <c r="G823">
        <v>1</v>
      </c>
      <c r="H823">
        <v>1002050</v>
      </c>
      <c r="I823">
        <v>0</v>
      </c>
      <c r="J823">
        <v>0</v>
      </c>
    </row>
    <row r="824" spans="1:10" x14ac:dyDescent="0.15">
      <c r="A824" t="s">
        <v>1291</v>
      </c>
      <c r="B824" s="2" t="s">
        <v>1297</v>
      </c>
      <c r="C824">
        <v>715</v>
      </c>
      <c r="D824">
        <v>0</v>
      </c>
      <c r="F824">
        <v>0</v>
      </c>
      <c r="G824">
        <v>1</v>
      </c>
      <c r="H824">
        <v>1002050</v>
      </c>
      <c r="I824">
        <v>0</v>
      </c>
      <c r="J824">
        <v>0</v>
      </c>
    </row>
    <row r="825" spans="1:10" x14ac:dyDescent="0.15">
      <c r="A825" t="s">
        <v>21</v>
      </c>
      <c r="B825" s="2" t="s">
        <v>30</v>
      </c>
      <c r="C825">
        <v>716</v>
      </c>
      <c r="D825">
        <v>0</v>
      </c>
      <c r="F825">
        <v>0</v>
      </c>
      <c r="G825">
        <v>1</v>
      </c>
      <c r="H825">
        <v>1002050</v>
      </c>
      <c r="I825">
        <v>0</v>
      </c>
      <c r="J825">
        <v>0</v>
      </c>
    </row>
    <row r="826" spans="1:10" x14ac:dyDescent="0.15">
      <c r="A826" t="s">
        <v>674</v>
      </c>
      <c r="B826" s="2" t="s">
        <v>679</v>
      </c>
      <c r="C826">
        <v>717</v>
      </c>
      <c r="D826">
        <v>0</v>
      </c>
      <c r="F826">
        <v>0</v>
      </c>
      <c r="G826">
        <v>1</v>
      </c>
      <c r="H826">
        <v>1002050</v>
      </c>
      <c r="I826">
        <v>0</v>
      </c>
      <c r="J826">
        <v>0</v>
      </c>
    </row>
    <row r="827" spans="1:10" x14ac:dyDescent="0.15">
      <c r="A827" t="s">
        <v>1559</v>
      </c>
      <c r="B827" s="2" t="s">
        <v>1563</v>
      </c>
      <c r="C827">
        <v>718</v>
      </c>
      <c r="D827">
        <v>0</v>
      </c>
      <c r="F827">
        <v>0</v>
      </c>
      <c r="G827">
        <v>1</v>
      </c>
      <c r="H827">
        <v>1002050</v>
      </c>
      <c r="I827">
        <v>0</v>
      </c>
      <c r="J827">
        <v>0</v>
      </c>
    </row>
    <row r="828" spans="1:10" x14ac:dyDescent="0.15">
      <c r="A828" t="s">
        <v>1299</v>
      </c>
      <c r="B828" s="2" t="s">
        <v>1307</v>
      </c>
      <c r="C828">
        <v>719</v>
      </c>
      <c r="D828">
        <v>0</v>
      </c>
      <c r="F828">
        <v>0</v>
      </c>
      <c r="G828">
        <v>1</v>
      </c>
      <c r="H828">
        <v>1002050</v>
      </c>
      <c r="I828">
        <v>0</v>
      </c>
      <c r="J828">
        <v>0</v>
      </c>
    </row>
    <row r="829" spans="1:10" x14ac:dyDescent="0.15">
      <c r="A829" t="s">
        <v>1299</v>
      </c>
      <c r="B829" s="2" t="s">
        <v>1304</v>
      </c>
      <c r="C829">
        <v>720</v>
      </c>
      <c r="D829">
        <v>0</v>
      </c>
      <c r="F829">
        <v>0</v>
      </c>
      <c r="G829">
        <v>1</v>
      </c>
      <c r="H829">
        <v>1002050</v>
      </c>
      <c r="I829">
        <v>0</v>
      </c>
      <c r="J829">
        <v>0</v>
      </c>
    </row>
    <row r="830" spans="1:10" x14ac:dyDescent="0.15">
      <c r="A830" t="s">
        <v>1840</v>
      </c>
      <c r="B830" s="2" t="s">
        <v>1843</v>
      </c>
      <c r="C830">
        <v>721</v>
      </c>
      <c r="D830">
        <v>0</v>
      </c>
      <c r="F830">
        <v>0</v>
      </c>
      <c r="G830">
        <v>1</v>
      </c>
      <c r="H830">
        <v>1002050</v>
      </c>
      <c r="I830">
        <v>0</v>
      </c>
      <c r="J830">
        <v>0</v>
      </c>
    </row>
    <row r="831" spans="1:10" x14ac:dyDescent="0.15">
      <c r="A831" t="s">
        <v>1845</v>
      </c>
      <c r="B831" s="2" t="s">
        <v>1847</v>
      </c>
      <c r="C831">
        <v>723</v>
      </c>
      <c r="D831">
        <v>0</v>
      </c>
      <c r="F831">
        <v>0</v>
      </c>
      <c r="G831">
        <v>1</v>
      </c>
      <c r="H831">
        <v>1002050</v>
      </c>
      <c r="I831">
        <v>0</v>
      </c>
      <c r="J831">
        <v>0</v>
      </c>
    </row>
    <row r="832" spans="1:10" x14ac:dyDescent="0.15">
      <c r="A832" t="s">
        <v>1849</v>
      </c>
      <c r="B832" s="2" t="s">
        <v>1851</v>
      </c>
      <c r="C832">
        <v>727</v>
      </c>
      <c r="D832">
        <v>0</v>
      </c>
      <c r="F832">
        <v>0</v>
      </c>
      <c r="G832">
        <v>1</v>
      </c>
      <c r="H832">
        <v>1002050</v>
      </c>
      <c r="I832">
        <v>0</v>
      </c>
      <c r="J832">
        <v>0</v>
      </c>
    </row>
    <row r="833" spans="1:10" x14ac:dyDescent="0.15">
      <c r="A833" t="s">
        <v>1853</v>
      </c>
      <c r="B833" s="2" t="s">
        <v>1855</v>
      </c>
      <c r="C833">
        <v>730</v>
      </c>
      <c r="D833">
        <v>0</v>
      </c>
      <c r="F833">
        <v>0</v>
      </c>
      <c r="G833">
        <v>1</v>
      </c>
      <c r="H833">
        <v>1002050</v>
      </c>
      <c r="I833">
        <v>0</v>
      </c>
      <c r="J833">
        <v>0</v>
      </c>
    </row>
    <row r="834" spans="1:10" x14ac:dyDescent="0.15">
      <c r="A834" t="s">
        <v>1857</v>
      </c>
      <c r="B834" s="2" t="s">
        <v>1858</v>
      </c>
      <c r="C834">
        <v>734</v>
      </c>
      <c r="D834">
        <v>0</v>
      </c>
      <c r="F834">
        <v>0</v>
      </c>
      <c r="G834">
        <v>1</v>
      </c>
      <c r="H834">
        <v>1002050</v>
      </c>
      <c r="I834">
        <v>0</v>
      </c>
      <c r="J834">
        <v>0</v>
      </c>
    </row>
    <row r="835" spans="1:10" x14ac:dyDescent="0.15">
      <c r="A835" t="s">
        <v>1860</v>
      </c>
      <c r="B835" s="2" t="s">
        <v>1861</v>
      </c>
      <c r="C835">
        <v>735</v>
      </c>
      <c r="D835">
        <v>0</v>
      </c>
      <c r="F835">
        <v>0</v>
      </c>
      <c r="G835">
        <v>1</v>
      </c>
      <c r="H835">
        <v>1002050</v>
      </c>
      <c r="I835">
        <v>0</v>
      </c>
      <c r="J835">
        <v>0</v>
      </c>
    </row>
    <row r="836" spans="1:10" x14ac:dyDescent="0.15">
      <c r="A836" t="s">
        <v>739</v>
      </c>
      <c r="B836" s="2" t="s">
        <v>1863</v>
      </c>
      <c r="C836">
        <v>737</v>
      </c>
      <c r="D836">
        <v>0</v>
      </c>
      <c r="F836">
        <v>0</v>
      </c>
      <c r="G836">
        <v>1</v>
      </c>
      <c r="H836">
        <v>1002050</v>
      </c>
      <c r="I836">
        <v>0</v>
      </c>
      <c r="J836">
        <v>0</v>
      </c>
    </row>
    <row r="837" spans="1:10" x14ac:dyDescent="0.15">
      <c r="A837" t="s">
        <v>1965</v>
      </c>
      <c r="B837" s="2" t="s">
        <v>1967</v>
      </c>
      <c r="C837">
        <v>825</v>
      </c>
      <c r="D837">
        <v>0</v>
      </c>
      <c r="F837">
        <v>0</v>
      </c>
      <c r="G837">
        <v>1</v>
      </c>
      <c r="H837">
        <v>1002050</v>
      </c>
      <c r="I837">
        <v>0</v>
      </c>
      <c r="J837">
        <v>0</v>
      </c>
    </row>
    <row r="838" spans="1:10" x14ac:dyDescent="0.15">
      <c r="A838" t="s">
        <v>2273</v>
      </c>
      <c r="B838" s="2" t="s">
        <v>2274</v>
      </c>
      <c r="C838">
        <v>843</v>
      </c>
      <c r="D838">
        <v>0</v>
      </c>
      <c r="F838">
        <v>0</v>
      </c>
      <c r="G838">
        <v>1</v>
      </c>
      <c r="H838">
        <v>1002050</v>
      </c>
      <c r="I838">
        <v>0</v>
      </c>
      <c r="J838">
        <v>0</v>
      </c>
    </row>
  </sheetData>
  <sortState ref="A2:J838">
    <sortCondition ref="B2:B83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5"/>
  <sheetViews>
    <sheetView topLeftCell="A1037" workbookViewId="0">
      <selection activeCell="C13" sqref="C13"/>
    </sheetView>
  </sheetViews>
  <sheetFormatPr defaultRowHeight="13.5" x14ac:dyDescent="0.15"/>
  <cols>
    <col min="1" max="1" width="55.75" customWidth="1"/>
  </cols>
  <sheetData>
    <row r="1" spans="1:2" x14ac:dyDescent="0.15">
      <c r="A1" t="s">
        <v>2328</v>
      </c>
      <c r="B1">
        <v>13456</v>
      </c>
    </row>
    <row r="2" spans="1:2" x14ac:dyDescent="0.15">
      <c r="A2" t="s">
        <v>2306</v>
      </c>
      <c r="B2">
        <v>13431</v>
      </c>
    </row>
    <row r="3" spans="1:2" x14ac:dyDescent="0.15">
      <c r="A3" t="s">
        <v>985</v>
      </c>
      <c r="B3">
        <v>71800</v>
      </c>
    </row>
    <row r="4" spans="1:2" x14ac:dyDescent="0.15">
      <c r="A4" t="s">
        <v>2544</v>
      </c>
      <c r="B4">
        <v>58819</v>
      </c>
    </row>
    <row r="5" spans="1:2" x14ac:dyDescent="0.15">
      <c r="A5" t="s">
        <v>2678</v>
      </c>
      <c r="B5">
        <v>70086</v>
      </c>
    </row>
    <row r="6" spans="1:2" x14ac:dyDescent="0.15">
      <c r="A6" t="s">
        <v>2976</v>
      </c>
      <c r="B6">
        <v>208787</v>
      </c>
    </row>
    <row r="7" spans="1:2" x14ac:dyDescent="0.15">
      <c r="A7" t="s">
        <v>2977</v>
      </c>
      <c r="B7">
        <v>208788</v>
      </c>
    </row>
    <row r="8" spans="1:2" x14ac:dyDescent="0.15">
      <c r="A8" t="s">
        <v>2301</v>
      </c>
      <c r="B8">
        <v>13424</v>
      </c>
    </row>
    <row r="9" spans="1:2" x14ac:dyDescent="0.15">
      <c r="A9" t="s">
        <v>2655</v>
      </c>
      <c r="B9">
        <v>66049</v>
      </c>
    </row>
    <row r="10" spans="1:2" x14ac:dyDescent="0.15">
      <c r="A10" t="s">
        <v>2622</v>
      </c>
      <c r="B10">
        <v>64682</v>
      </c>
    </row>
    <row r="11" spans="1:2" x14ac:dyDescent="0.15">
      <c r="A11" t="s">
        <v>2564</v>
      </c>
      <c r="B11">
        <v>60891</v>
      </c>
    </row>
    <row r="12" spans="1:2" x14ac:dyDescent="0.15">
      <c r="A12" t="s">
        <v>2841</v>
      </c>
      <c r="B12">
        <v>184410</v>
      </c>
    </row>
    <row r="13" spans="1:2" x14ac:dyDescent="0.15">
      <c r="A13" t="s">
        <v>2701</v>
      </c>
      <c r="B13">
        <v>70937</v>
      </c>
    </row>
    <row r="14" spans="1:2" x14ac:dyDescent="0.15">
      <c r="A14" t="s">
        <v>3002</v>
      </c>
      <c r="B14">
        <v>216960</v>
      </c>
    </row>
    <row r="15" spans="1:2" x14ac:dyDescent="0.15">
      <c r="A15" t="s">
        <v>2652</v>
      </c>
      <c r="B15">
        <v>66034</v>
      </c>
    </row>
    <row r="16" spans="1:2" x14ac:dyDescent="0.15">
      <c r="A16" t="s">
        <v>2321</v>
      </c>
      <c r="B16">
        <v>13447</v>
      </c>
    </row>
    <row r="17" spans="1:2" x14ac:dyDescent="0.15">
      <c r="A17" t="s">
        <v>3177</v>
      </c>
      <c r="B17">
        <v>265484</v>
      </c>
    </row>
    <row r="18" spans="1:2" x14ac:dyDescent="0.15">
      <c r="A18" t="s">
        <v>2609</v>
      </c>
      <c r="B18">
        <v>64273</v>
      </c>
    </row>
    <row r="19" spans="1:2" x14ac:dyDescent="0.15">
      <c r="A19" t="s">
        <v>2759</v>
      </c>
      <c r="B19">
        <v>79554</v>
      </c>
    </row>
    <row r="20" spans="1:2" x14ac:dyDescent="0.15">
      <c r="A20" t="s">
        <v>3165</v>
      </c>
      <c r="B20">
        <v>256913</v>
      </c>
    </row>
    <row r="21" spans="1:2" x14ac:dyDescent="0.15">
      <c r="A21" t="s">
        <v>3190</v>
      </c>
      <c r="B21">
        <v>269288</v>
      </c>
    </row>
    <row r="22" spans="1:2" x14ac:dyDescent="0.15">
      <c r="A22" t="s">
        <v>2612</v>
      </c>
      <c r="B22">
        <v>64276</v>
      </c>
    </row>
    <row r="23" spans="1:2" x14ac:dyDescent="0.15">
      <c r="A23" t="s">
        <v>2355</v>
      </c>
      <c r="B23">
        <v>55927</v>
      </c>
    </row>
    <row r="24" spans="1:2" x14ac:dyDescent="0.15">
      <c r="A24" t="s">
        <v>3023</v>
      </c>
      <c r="B24">
        <v>221782</v>
      </c>
    </row>
    <row r="25" spans="1:2" x14ac:dyDescent="0.15">
      <c r="A25" t="s">
        <v>2546</v>
      </c>
      <c r="B25">
        <v>59464</v>
      </c>
    </row>
    <row r="26" spans="1:2" x14ac:dyDescent="0.15">
      <c r="A26" t="s">
        <v>3167</v>
      </c>
      <c r="B26">
        <v>257422</v>
      </c>
    </row>
    <row r="27" spans="1:2" x14ac:dyDescent="0.15">
      <c r="A27" t="s">
        <v>3209</v>
      </c>
      <c r="B27">
        <v>281158</v>
      </c>
    </row>
    <row r="28" spans="1:2" x14ac:dyDescent="0.15">
      <c r="A28" t="s">
        <v>3136</v>
      </c>
      <c r="B28">
        <v>247618</v>
      </c>
    </row>
    <row r="29" spans="1:2" x14ac:dyDescent="0.15">
      <c r="A29" t="s">
        <v>3194</v>
      </c>
      <c r="B29">
        <v>277161</v>
      </c>
    </row>
    <row r="30" spans="1:2" x14ac:dyDescent="0.15">
      <c r="A30" t="s">
        <v>2950</v>
      </c>
      <c r="B30">
        <v>205574</v>
      </c>
    </row>
    <row r="31" spans="1:2" x14ac:dyDescent="0.15">
      <c r="A31" t="s">
        <v>2698</v>
      </c>
      <c r="B31">
        <v>70608</v>
      </c>
    </row>
    <row r="32" spans="1:2" x14ac:dyDescent="0.15">
      <c r="A32" t="s">
        <v>1040</v>
      </c>
      <c r="B32">
        <v>201987</v>
      </c>
    </row>
    <row r="33" spans="1:2" x14ac:dyDescent="0.15">
      <c r="A33" t="s">
        <v>2615</v>
      </c>
      <c r="B33">
        <v>64400</v>
      </c>
    </row>
    <row r="34" spans="1:2" x14ac:dyDescent="0.15">
      <c r="A34" t="s">
        <v>2730</v>
      </c>
      <c r="B34">
        <v>74711</v>
      </c>
    </row>
    <row r="35" spans="1:2" x14ac:dyDescent="0.15">
      <c r="A35" t="s">
        <v>2308</v>
      </c>
      <c r="B35">
        <v>13433</v>
      </c>
    </row>
    <row r="36" spans="1:2" x14ac:dyDescent="0.15">
      <c r="A36" t="s">
        <v>3204</v>
      </c>
      <c r="B36">
        <v>279706</v>
      </c>
    </row>
    <row r="37" spans="1:2" x14ac:dyDescent="0.15">
      <c r="A37" t="s">
        <v>3039</v>
      </c>
      <c r="B37">
        <v>225952</v>
      </c>
    </row>
    <row r="38" spans="1:2" x14ac:dyDescent="0.15">
      <c r="A38" t="s">
        <v>2979</v>
      </c>
      <c r="B38">
        <v>209805</v>
      </c>
    </row>
    <row r="39" spans="1:2" x14ac:dyDescent="0.15">
      <c r="A39" t="s">
        <v>3220</v>
      </c>
      <c r="B39">
        <v>291527</v>
      </c>
    </row>
    <row r="40" spans="1:2" x14ac:dyDescent="0.15">
      <c r="A40" t="s">
        <v>2676</v>
      </c>
      <c r="B40">
        <v>69944</v>
      </c>
    </row>
    <row r="41" spans="1:2" x14ac:dyDescent="0.15">
      <c r="A41" t="s">
        <v>2596</v>
      </c>
      <c r="B41">
        <v>62764</v>
      </c>
    </row>
    <row r="42" spans="1:2" x14ac:dyDescent="0.15">
      <c r="A42" t="s">
        <v>2668</v>
      </c>
      <c r="B42">
        <v>66720</v>
      </c>
    </row>
    <row r="43" spans="1:2" x14ac:dyDescent="0.15">
      <c r="A43" t="s">
        <v>2905</v>
      </c>
      <c r="B43">
        <v>201885</v>
      </c>
    </row>
    <row r="44" spans="1:2" x14ac:dyDescent="0.15">
      <c r="A44" t="s">
        <v>2852</v>
      </c>
      <c r="B44">
        <v>192690</v>
      </c>
    </row>
    <row r="45" spans="1:2" x14ac:dyDescent="0.15">
      <c r="A45" t="s">
        <v>2571</v>
      </c>
      <c r="B45">
        <v>61675</v>
      </c>
    </row>
    <row r="46" spans="1:2" x14ac:dyDescent="0.15">
      <c r="A46" t="s">
        <v>2755</v>
      </c>
      <c r="B46">
        <v>78986</v>
      </c>
    </row>
    <row r="47" spans="1:2" x14ac:dyDescent="0.15">
      <c r="A47" t="s">
        <v>2656</v>
      </c>
      <c r="B47">
        <v>66100</v>
      </c>
    </row>
    <row r="48" spans="1:2" x14ac:dyDescent="0.15">
      <c r="A48" t="s">
        <v>2704</v>
      </c>
      <c r="B48">
        <v>71264</v>
      </c>
    </row>
    <row r="49" spans="1:2" x14ac:dyDescent="0.15">
      <c r="A49" t="s">
        <v>998</v>
      </c>
      <c r="B49">
        <v>77094</v>
      </c>
    </row>
    <row r="50" spans="1:2" x14ac:dyDescent="0.15">
      <c r="A50" t="s">
        <v>2543</v>
      </c>
      <c r="B50">
        <v>58804</v>
      </c>
    </row>
    <row r="51" spans="1:2" x14ac:dyDescent="0.15">
      <c r="A51" t="s">
        <v>2319</v>
      </c>
      <c r="B51">
        <v>13445</v>
      </c>
    </row>
    <row r="52" spans="1:2" x14ac:dyDescent="0.15">
      <c r="A52" t="s">
        <v>2762</v>
      </c>
      <c r="B52">
        <v>80172</v>
      </c>
    </row>
    <row r="53" spans="1:2" x14ac:dyDescent="0.15">
      <c r="A53" t="s">
        <v>2983</v>
      </c>
      <c r="B53">
        <v>210970</v>
      </c>
    </row>
    <row r="54" spans="1:2" x14ac:dyDescent="0.15">
      <c r="A54" t="s">
        <v>3057</v>
      </c>
      <c r="B54">
        <v>229100</v>
      </c>
    </row>
    <row r="55" spans="1:2" x14ac:dyDescent="0.15">
      <c r="A55" t="s">
        <v>2817</v>
      </c>
      <c r="B55">
        <v>158952</v>
      </c>
    </row>
    <row r="56" spans="1:2" x14ac:dyDescent="0.15">
      <c r="A56" t="s">
        <v>2846</v>
      </c>
      <c r="B56">
        <v>191999</v>
      </c>
    </row>
    <row r="57" spans="1:2" x14ac:dyDescent="0.15">
      <c r="A57" t="s">
        <v>2915</v>
      </c>
      <c r="B57">
        <v>202146</v>
      </c>
    </row>
    <row r="58" spans="1:2" x14ac:dyDescent="0.15">
      <c r="A58" t="s">
        <v>2940</v>
      </c>
      <c r="B58">
        <v>204637</v>
      </c>
    </row>
    <row r="59" spans="1:2" x14ac:dyDescent="0.15">
      <c r="A59" t="s">
        <v>2337</v>
      </c>
      <c r="B59">
        <v>13465</v>
      </c>
    </row>
    <row r="60" spans="1:2" x14ac:dyDescent="0.15">
      <c r="A60" t="s">
        <v>2316</v>
      </c>
      <c r="B60">
        <v>13442</v>
      </c>
    </row>
    <row r="61" spans="1:2" x14ac:dyDescent="0.15">
      <c r="A61" t="s">
        <v>2496</v>
      </c>
      <c r="B61">
        <v>56439</v>
      </c>
    </row>
    <row r="62" spans="1:2" x14ac:dyDescent="0.15">
      <c r="A62" t="s">
        <v>2456</v>
      </c>
      <c r="B62">
        <v>56348</v>
      </c>
    </row>
    <row r="63" spans="1:2" x14ac:dyDescent="0.15">
      <c r="A63" t="s">
        <v>2453</v>
      </c>
      <c r="B63">
        <v>56343</v>
      </c>
    </row>
    <row r="64" spans="1:2" x14ac:dyDescent="0.15">
      <c r="A64" t="s">
        <v>2871</v>
      </c>
      <c r="B64">
        <v>196561</v>
      </c>
    </row>
    <row r="65" spans="1:2" x14ac:dyDescent="0.15">
      <c r="A65" t="s">
        <v>2854</v>
      </c>
      <c r="B65">
        <v>192692</v>
      </c>
    </row>
    <row r="66" spans="1:2" x14ac:dyDescent="0.15">
      <c r="A66" t="s">
        <v>2903</v>
      </c>
      <c r="B66">
        <v>201685</v>
      </c>
    </row>
    <row r="67" spans="1:2" x14ac:dyDescent="0.15">
      <c r="A67" t="s">
        <v>2408</v>
      </c>
      <c r="B67">
        <v>56084</v>
      </c>
    </row>
    <row r="68" spans="1:2" x14ac:dyDescent="0.15">
      <c r="A68" t="s">
        <v>2567</v>
      </c>
      <c r="B68">
        <v>61586</v>
      </c>
    </row>
    <row r="69" spans="1:2" x14ac:dyDescent="0.15">
      <c r="A69" t="s">
        <v>2317</v>
      </c>
      <c r="B69">
        <v>13443</v>
      </c>
    </row>
    <row r="70" spans="1:2" x14ac:dyDescent="0.15">
      <c r="A70" t="s">
        <v>3054</v>
      </c>
      <c r="B70">
        <v>228307</v>
      </c>
    </row>
    <row r="71" spans="1:2" x14ac:dyDescent="0.15">
      <c r="A71" t="s">
        <v>2485</v>
      </c>
      <c r="B71">
        <v>56420</v>
      </c>
    </row>
    <row r="72" spans="1:2" x14ac:dyDescent="0.15">
      <c r="A72" t="s">
        <v>2614</v>
      </c>
      <c r="B72">
        <v>64399</v>
      </c>
    </row>
    <row r="73" spans="1:2" x14ac:dyDescent="0.15">
      <c r="A73" t="s">
        <v>2600</v>
      </c>
      <c r="B73">
        <v>63434</v>
      </c>
    </row>
    <row r="74" spans="1:2" x14ac:dyDescent="0.15">
      <c r="A74" t="s">
        <v>2986</v>
      </c>
      <c r="B74">
        <v>212293</v>
      </c>
    </row>
    <row r="75" spans="1:2" x14ac:dyDescent="0.15">
      <c r="A75" t="s">
        <v>2589</v>
      </c>
      <c r="B75">
        <v>62689</v>
      </c>
    </row>
    <row r="76" spans="1:2" x14ac:dyDescent="0.15">
      <c r="A76" t="s">
        <v>2685</v>
      </c>
      <c r="B76">
        <v>70176</v>
      </c>
    </row>
    <row r="77" spans="1:2" x14ac:dyDescent="0.15">
      <c r="A77" t="s">
        <v>3010</v>
      </c>
      <c r="B77">
        <v>220828</v>
      </c>
    </row>
    <row r="78" spans="1:2" x14ac:dyDescent="0.15">
      <c r="A78" t="s">
        <v>2911</v>
      </c>
      <c r="B78">
        <v>201954</v>
      </c>
    </row>
    <row r="79" spans="1:2" x14ac:dyDescent="0.15">
      <c r="A79" t="s">
        <v>1294</v>
      </c>
      <c r="B79">
        <v>73289</v>
      </c>
    </row>
    <row r="80" spans="1:2" x14ac:dyDescent="0.15">
      <c r="A80" t="s">
        <v>2557</v>
      </c>
      <c r="B80">
        <v>60543</v>
      </c>
    </row>
    <row r="81" spans="1:2" x14ac:dyDescent="0.15">
      <c r="A81" t="s">
        <v>2884</v>
      </c>
      <c r="B81">
        <v>198254</v>
      </c>
    </row>
    <row r="82" spans="1:2" x14ac:dyDescent="0.15">
      <c r="A82" t="s">
        <v>3058</v>
      </c>
      <c r="B82">
        <v>229190</v>
      </c>
    </row>
    <row r="83" spans="1:2" x14ac:dyDescent="0.15">
      <c r="A83" t="s">
        <v>2433</v>
      </c>
      <c r="B83">
        <v>56233</v>
      </c>
    </row>
    <row r="84" spans="1:2" x14ac:dyDescent="0.15">
      <c r="A84" t="s">
        <v>2796</v>
      </c>
      <c r="B84">
        <v>151340</v>
      </c>
    </row>
    <row r="85" spans="1:2" x14ac:dyDescent="0.15">
      <c r="A85" t="s">
        <v>1850</v>
      </c>
      <c r="B85">
        <v>248815</v>
      </c>
    </row>
    <row r="86" spans="1:2" x14ac:dyDescent="0.15">
      <c r="A86" t="s">
        <v>2972</v>
      </c>
      <c r="B86">
        <v>208768</v>
      </c>
    </row>
    <row r="87" spans="1:2" x14ac:dyDescent="0.15">
      <c r="A87" t="s">
        <v>2520</v>
      </c>
      <c r="B87">
        <v>56604</v>
      </c>
    </row>
    <row r="88" spans="1:2" x14ac:dyDescent="0.15">
      <c r="A88" t="s">
        <v>2460</v>
      </c>
      <c r="B88">
        <v>56352</v>
      </c>
    </row>
    <row r="89" spans="1:2" x14ac:dyDescent="0.15">
      <c r="A89" t="s">
        <v>2999</v>
      </c>
      <c r="B89">
        <v>216460</v>
      </c>
    </row>
    <row r="90" spans="1:2" x14ac:dyDescent="0.15">
      <c r="A90" t="s">
        <v>2585</v>
      </c>
      <c r="B90">
        <v>62391</v>
      </c>
    </row>
    <row r="91" spans="1:2" x14ac:dyDescent="0.15">
      <c r="A91" t="s">
        <v>3087</v>
      </c>
      <c r="B91">
        <v>236053</v>
      </c>
    </row>
    <row r="92" spans="1:2" x14ac:dyDescent="0.15">
      <c r="A92" t="s">
        <v>82</v>
      </c>
      <c r="B92">
        <v>56261</v>
      </c>
    </row>
    <row r="93" spans="1:2" x14ac:dyDescent="0.15">
      <c r="A93" t="s">
        <v>2963</v>
      </c>
      <c r="B93">
        <v>207836</v>
      </c>
    </row>
    <row r="94" spans="1:2" x14ac:dyDescent="0.15">
      <c r="A94" t="s">
        <v>2603</v>
      </c>
      <c r="B94">
        <v>64010</v>
      </c>
    </row>
    <row r="95" spans="1:2" x14ac:dyDescent="0.15">
      <c r="A95" t="s">
        <v>2829</v>
      </c>
      <c r="B95">
        <v>177170</v>
      </c>
    </row>
    <row r="96" spans="1:2" x14ac:dyDescent="0.15">
      <c r="A96" t="s">
        <v>2989</v>
      </c>
      <c r="B96">
        <v>212683</v>
      </c>
    </row>
    <row r="97" spans="1:2" x14ac:dyDescent="0.15">
      <c r="A97" t="s">
        <v>2569</v>
      </c>
      <c r="B97">
        <v>61651</v>
      </c>
    </row>
    <row r="98" spans="1:2" x14ac:dyDescent="0.15">
      <c r="A98" t="s">
        <v>3006</v>
      </c>
      <c r="B98">
        <v>220762</v>
      </c>
    </row>
    <row r="99" spans="1:2" x14ac:dyDescent="0.15">
      <c r="A99" t="s">
        <v>2599</v>
      </c>
      <c r="B99">
        <v>63403</v>
      </c>
    </row>
    <row r="100" spans="1:2" x14ac:dyDescent="0.15">
      <c r="A100" t="s">
        <v>2926</v>
      </c>
      <c r="B100">
        <v>203630</v>
      </c>
    </row>
    <row r="101" spans="1:2" x14ac:dyDescent="0.15">
      <c r="A101" t="s">
        <v>2533</v>
      </c>
      <c r="B101">
        <v>58512</v>
      </c>
    </row>
    <row r="102" spans="1:2" x14ac:dyDescent="0.15">
      <c r="A102" t="s">
        <v>2476</v>
      </c>
      <c r="B102">
        <v>56372</v>
      </c>
    </row>
    <row r="103" spans="1:2" x14ac:dyDescent="0.15">
      <c r="A103" t="s">
        <v>2941</v>
      </c>
      <c r="B103">
        <v>205096</v>
      </c>
    </row>
    <row r="104" spans="1:2" x14ac:dyDescent="0.15">
      <c r="A104" t="s">
        <v>2644</v>
      </c>
      <c r="B104">
        <v>65832</v>
      </c>
    </row>
    <row r="105" spans="1:2" x14ac:dyDescent="0.15">
      <c r="A105" t="s">
        <v>2951</v>
      </c>
      <c r="B105">
        <v>205579</v>
      </c>
    </row>
    <row r="106" spans="1:2" x14ac:dyDescent="0.15">
      <c r="A106" t="s">
        <v>2914</v>
      </c>
      <c r="B106">
        <v>202015</v>
      </c>
    </row>
    <row r="107" spans="1:2" x14ac:dyDescent="0.15">
      <c r="A107" t="s">
        <v>2814</v>
      </c>
      <c r="B107">
        <v>158576</v>
      </c>
    </row>
    <row r="108" spans="1:2" x14ac:dyDescent="0.15">
      <c r="A108" t="s">
        <v>2617</v>
      </c>
      <c r="B108">
        <v>64446</v>
      </c>
    </row>
    <row r="109" spans="1:2" x14ac:dyDescent="0.15">
      <c r="A109" t="s">
        <v>3168</v>
      </c>
      <c r="B109">
        <v>257451</v>
      </c>
    </row>
    <row r="110" spans="1:2" x14ac:dyDescent="0.15">
      <c r="A110" t="s">
        <v>2620</v>
      </c>
      <c r="B110">
        <v>64676</v>
      </c>
    </row>
    <row r="111" spans="1:2" x14ac:dyDescent="0.15">
      <c r="A111" t="s">
        <v>2928</v>
      </c>
      <c r="B111">
        <v>203774</v>
      </c>
    </row>
    <row r="112" spans="1:2" x14ac:dyDescent="0.15">
      <c r="A112" t="s">
        <v>2880</v>
      </c>
      <c r="B112">
        <v>197562</v>
      </c>
    </row>
    <row r="113" spans="1:2" x14ac:dyDescent="0.15">
      <c r="A113" t="s">
        <v>3246</v>
      </c>
      <c r="B113">
        <v>299154</v>
      </c>
    </row>
    <row r="114" spans="1:2" x14ac:dyDescent="0.15">
      <c r="A114" t="s">
        <v>2939</v>
      </c>
      <c r="B114">
        <v>204634</v>
      </c>
    </row>
    <row r="115" spans="1:2" x14ac:dyDescent="0.15">
      <c r="A115" t="s">
        <v>2732</v>
      </c>
      <c r="B115">
        <v>75294</v>
      </c>
    </row>
    <row r="116" spans="1:2" x14ac:dyDescent="0.15">
      <c r="A116" t="s">
        <v>2835</v>
      </c>
      <c r="B116">
        <v>177388</v>
      </c>
    </row>
    <row r="117" spans="1:2" x14ac:dyDescent="0.15">
      <c r="A117" t="s">
        <v>2303</v>
      </c>
      <c r="B117">
        <v>13426</v>
      </c>
    </row>
    <row r="118" spans="1:2" x14ac:dyDescent="0.15">
      <c r="A118" t="s">
        <v>2776</v>
      </c>
      <c r="B118">
        <v>82152</v>
      </c>
    </row>
    <row r="119" spans="1:2" x14ac:dyDescent="0.15">
      <c r="A119" t="s">
        <v>2368</v>
      </c>
      <c r="B119">
        <v>55948</v>
      </c>
    </row>
    <row r="120" spans="1:2" x14ac:dyDescent="0.15">
      <c r="A120" t="s">
        <v>2346</v>
      </c>
      <c r="B120">
        <v>13476</v>
      </c>
    </row>
    <row r="121" spans="1:2" x14ac:dyDescent="0.15">
      <c r="A121" t="s">
        <v>2974</v>
      </c>
      <c r="B121">
        <v>208784</v>
      </c>
    </row>
    <row r="122" spans="1:2" x14ac:dyDescent="0.15">
      <c r="A122" t="s">
        <v>2352</v>
      </c>
      <c r="B122">
        <v>55922</v>
      </c>
    </row>
    <row r="123" spans="1:2" x14ac:dyDescent="0.15">
      <c r="A123" t="s">
        <v>2525</v>
      </c>
      <c r="B123">
        <v>58407</v>
      </c>
    </row>
    <row r="124" spans="1:2" x14ac:dyDescent="0.15">
      <c r="A124" t="s">
        <v>2464</v>
      </c>
      <c r="B124">
        <v>56357</v>
      </c>
    </row>
    <row r="125" spans="1:2" x14ac:dyDescent="0.15">
      <c r="A125" t="s">
        <v>2570</v>
      </c>
      <c r="B125">
        <v>61674</v>
      </c>
    </row>
    <row r="126" spans="1:2" x14ac:dyDescent="0.15">
      <c r="A126" t="s">
        <v>3245</v>
      </c>
      <c r="B126">
        <v>299153</v>
      </c>
    </row>
    <row r="127" spans="1:2" x14ac:dyDescent="0.15">
      <c r="A127" t="s">
        <v>368</v>
      </c>
      <c r="B127">
        <v>58653</v>
      </c>
    </row>
    <row r="128" spans="1:2" x14ac:dyDescent="0.15">
      <c r="A128" t="s">
        <v>2506</v>
      </c>
      <c r="B128">
        <v>56451</v>
      </c>
    </row>
    <row r="129" spans="1:2" x14ac:dyDescent="0.15">
      <c r="A129" t="s">
        <v>2419</v>
      </c>
      <c r="B129">
        <v>56105</v>
      </c>
    </row>
    <row r="130" spans="1:2" x14ac:dyDescent="0.15">
      <c r="A130" t="s">
        <v>2912</v>
      </c>
      <c r="B130">
        <v>201955</v>
      </c>
    </row>
    <row r="131" spans="1:2" x14ac:dyDescent="0.15">
      <c r="A131" t="s">
        <v>2872</v>
      </c>
      <c r="B131">
        <v>196562</v>
      </c>
    </row>
    <row r="132" spans="1:2" x14ac:dyDescent="0.15">
      <c r="A132" t="s">
        <v>734</v>
      </c>
      <c r="B132">
        <v>78923</v>
      </c>
    </row>
    <row r="133" spans="1:2" x14ac:dyDescent="0.15">
      <c r="A133" t="s">
        <v>3059</v>
      </c>
      <c r="B133">
        <v>229241</v>
      </c>
    </row>
    <row r="134" spans="1:2" x14ac:dyDescent="0.15">
      <c r="A134" t="s">
        <v>3110</v>
      </c>
      <c r="B134">
        <v>243711</v>
      </c>
    </row>
    <row r="135" spans="1:2" x14ac:dyDescent="0.15">
      <c r="A135" t="s">
        <v>1561</v>
      </c>
      <c r="B135">
        <v>237273</v>
      </c>
    </row>
    <row r="136" spans="1:2" x14ac:dyDescent="0.15">
      <c r="A136" t="s">
        <v>2380</v>
      </c>
      <c r="B136">
        <v>55963</v>
      </c>
    </row>
    <row r="137" spans="1:2" x14ac:dyDescent="0.15">
      <c r="A137" t="s">
        <v>3254</v>
      </c>
      <c r="B137">
        <v>300409</v>
      </c>
    </row>
    <row r="138" spans="1:2" x14ac:dyDescent="0.15">
      <c r="A138" t="s">
        <v>3063</v>
      </c>
      <c r="B138">
        <v>234477</v>
      </c>
    </row>
    <row r="139" spans="1:2" x14ac:dyDescent="0.15">
      <c r="A139" t="s">
        <v>3116</v>
      </c>
      <c r="B139">
        <v>245624</v>
      </c>
    </row>
    <row r="140" spans="1:2" x14ac:dyDescent="0.15">
      <c r="A140" t="s">
        <v>2477</v>
      </c>
      <c r="B140">
        <v>56376</v>
      </c>
    </row>
    <row r="141" spans="1:2" x14ac:dyDescent="0.15">
      <c r="A141" t="s">
        <v>3259</v>
      </c>
      <c r="B141">
        <v>301528</v>
      </c>
    </row>
    <row r="142" spans="1:2" x14ac:dyDescent="0.15">
      <c r="A142" t="s">
        <v>2885</v>
      </c>
      <c r="B142">
        <v>198341</v>
      </c>
    </row>
    <row r="143" spans="1:2" x14ac:dyDescent="0.15">
      <c r="A143" t="s">
        <v>3112</v>
      </c>
      <c r="B143">
        <v>244956</v>
      </c>
    </row>
    <row r="144" spans="1:2" x14ac:dyDescent="0.15">
      <c r="A144" t="s">
        <v>1680</v>
      </c>
      <c r="B144">
        <v>200992</v>
      </c>
    </row>
    <row r="145" spans="1:2" x14ac:dyDescent="0.15">
      <c r="A145" t="s">
        <v>3093</v>
      </c>
      <c r="B145">
        <v>236687</v>
      </c>
    </row>
    <row r="146" spans="1:2" x14ac:dyDescent="0.15">
      <c r="A146" t="s">
        <v>3187</v>
      </c>
      <c r="B146">
        <v>269265</v>
      </c>
    </row>
    <row r="147" spans="1:2" x14ac:dyDescent="0.15">
      <c r="A147" t="s">
        <v>2497</v>
      </c>
      <c r="B147">
        <v>56440</v>
      </c>
    </row>
    <row r="148" spans="1:2" x14ac:dyDescent="0.15">
      <c r="A148" t="s">
        <v>3080</v>
      </c>
      <c r="B148">
        <v>235721</v>
      </c>
    </row>
    <row r="149" spans="1:2" x14ac:dyDescent="0.15">
      <c r="A149" t="s">
        <v>3022</v>
      </c>
      <c r="B149">
        <v>221736</v>
      </c>
    </row>
    <row r="150" spans="1:2" x14ac:dyDescent="0.15">
      <c r="A150" t="s">
        <v>2988</v>
      </c>
      <c r="B150">
        <v>212651</v>
      </c>
    </row>
    <row r="151" spans="1:2" x14ac:dyDescent="0.15">
      <c r="A151" t="s">
        <v>3011</v>
      </c>
      <c r="B151">
        <v>221148</v>
      </c>
    </row>
    <row r="152" spans="1:2" x14ac:dyDescent="0.15">
      <c r="A152" t="s">
        <v>3262</v>
      </c>
      <c r="B152">
        <v>302166</v>
      </c>
    </row>
    <row r="153" spans="1:2" x14ac:dyDescent="0.15">
      <c r="A153" t="s">
        <v>2929</v>
      </c>
      <c r="B153">
        <v>203791</v>
      </c>
    </row>
    <row r="154" spans="1:2" x14ac:dyDescent="0.15">
      <c r="A154" t="s">
        <v>3047</v>
      </c>
      <c r="B154">
        <v>227280</v>
      </c>
    </row>
    <row r="155" spans="1:2" x14ac:dyDescent="0.15">
      <c r="A155" t="s">
        <v>3089</v>
      </c>
      <c r="B155">
        <v>236195</v>
      </c>
    </row>
    <row r="156" spans="1:2" x14ac:dyDescent="0.15">
      <c r="A156" t="s">
        <v>3071</v>
      </c>
      <c r="B156">
        <v>235047</v>
      </c>
    </row>
    <row r="157" spans="1:2" x14ac:dyDescent="0.15">
      <c r="A157" t="s">
        <v>2891</v>
      </c>
      <c r="B157">
        <v>200020</v>
      </c>
    </row>
    <row r="158" spans="1:2" x14ac:dyDescent="0.15">
      <c r="A158" t="s">
        <v>1662</v>
      </c>
      <c r="B158">
        <v>56087</v>
      </c>
    </row>
    <row r="159" spans="1:2" x14ac:dyDescent="0.15">
      <c r="A159" t="s">
        <v>3250</v>
      </c>
      <c r="B159">
        <v>300155</v>
      </c>
    </row>
    <row r="160" spans="1:2" x14ac:dyDescent="0.15">
      <c r="A160" t="s">
        <v>3205</v>
      </c>
      <c r="B160">
        <v>279707</v>
      </c>
    </row>
    <row r="161" spans="1:2" x14ac:dyDescent="0.15">
      <c r="A161" t="s">
        <v>3205</v>
      </c>
      <c r="B161">
        <v>281157</v>
      </c>
    </row>
    <row r="162" spans="1:2" x14ac:dyDescent="0.15">
      <c r="A162" t="s">
        <v>3113</v>
      </c>
      <c r="B162">
        <v>245329</v>
      </c>
    </row>
    <row r="163" spans="1:2" x14ac:dyDescent="0.15">
      <c r="A163" t="s">
        <v>2455</v>
      </c>
      <c r="B163">
        <v>56347</v>
      </c>
    </row>
    <row r="164" spans="1:2" x14ac:dyDescent="0.15">
      <c r="A164" t="s">
        <v>2365</v>
      </c>
      <c r="B164">
        <v>55944</v>
      </c>
    </row>
    <row r="165" spans="1:2" x14ac:dyDescent="0.15">
      <c r="A165" t="s">
        <v>2362</v>
      </c>
      <c r="B165">
        <v>55941</v>
      </c>
    </row>
    <row r="166" spans="1:2" x14ac:dyDescent="0.15">
      <c r="A166" t="s">
        <v>2992</v>
      </c>
      <c r="B166">
        <v>214257</v>
      </c>
    </row>
    <row r="167" spans="1:2" x14ac:dyDescent="0.15">
      <c r="A167" t="s">
        <v>2467</v>
      </c>
      <c r="B167">
        <v>56362</v>
      </c>
    </row>
    <row r="168" spans="1:2" x14ac:dyDescent="0.15">
      <c r="A168" t="s">
        <v>2824</v>
      </c>
      <c r="B168">
        <v>175649</v>
      </c>
    </row>
    <row r="169" spans="1:2" x14ac:dyDescent="0.15">
      <c r="A169" t="s">
        <v>2909</v>
      </c>
      <c r="B169">
        <v>201952</v>
      </c>
    </row>
    <row r="170" spans="1:2" x14ac:dyDescent="0.15">
      <c r="A170" t="s">
        <v>2793</v>
      </c>
      <c r="B170">
        <v>151121</v>
      </c>
    </row>
    <row r="171" spans="1:2" x14ac:dyDescent="0.15">
      <c r="A171" t="s">
        <v>2737</v>
      </c>
      <c r="B171">
        <v>75624</v>
      </c>
    </row>
    <row r="172" spans="1:2" x14ac:dyDescent="0.15">
      <c r="A172" t="s">
        <v>2808</v>
      </c>
      <c r="B172">
        <v>155392</v>
      </c>
    </row>
    <row r="173" spans="1:2" x14ac:dyDescent="0.15">
      <c r="A173" t="s">
        <v>2601</v>
      </c>
      <c r="B173">
        <v>63435</v>
      </c>
    </row>
    <row r="174" spans="1:2" x14ac:dyDescent="0.15">
      <c r="A174" t="s">
        <v>2803</v>
      </c>
      <c r="B174">
        <v>151897</v>
      </c>
    </row>
    <row r="175" spans="1:2" x14ac:dyDescent="0.15">
      <c r="A175" t="s">
        <v>3242</v>
      </c>
      <c r="B175">
        <v>298461</v>
      </c>
    </row>
    <row r="176" spans="1:2" x14ac:dyDescent="0.15">
      <c r="A176" t="s">
        <v>2994</v>
      </c>
      <c r="B176">
        <v>215057</v>
      </c>
    </row>
    <row r="177" spans="1:2" x14ac:dyDescent="0.15">
      <c r="A177" t="s">
        <v>2364</v>
      </c>
      <c r="B177">
        <v>55943</v>
      </c>
    </row>
    <row r="178" spans="1:2" x14ac:dyDescent="0.15">
      <c r="A178" t="s">
        <v>2857</v>
      </c>
      <c r="B178">
        <v>194057</v>
      </c>
    </row>
    <row r="179" spans="1:2" x14ac:dyDescent="0.15">
      <c r="A179" t="s">
        <v>2787</v>
      </c>
      <c r="B179">
        <v>149243</v>
      </c>
    </row>
    <row r="180" spans="1:2" x14ac:dyDescent="0.15">
      <c r="A180" t="s">
        <v>2921</v>
      </c>
      <c r="B180">
        <v>202829</v>
      </c>
    </row>
    <row r="181" spans="1:2" x14ac:dyDescent="0.15">
      <c r="A181" t="s">
        <v>3183</v>
      </c>
      <c r="B181">
        <v>268421</v>
      </c>
    </row>
    <row r="182" spans="1:2" x14ac:dyDescent="0.15">
      <c r="A182" t="s">
        <v>3248</v>
      </c>
      <c r="B182">
        <v>299871</v>
      </c>
    </row>
    <row r="183" spans="1:2" x14ac:dyDescent="0.15">
      <c r="A183" t="s">
        <v>2889</v>
      </c>
      <c r="B183">
        <v>199300</v>
      </c>
    </row>
    <row r="184" spans="1:2" x14ac:dyDescent="0.15">
      <c r="A184" t="s">
        <v>3244</v>
      </c>
      <c r="B184">
        <v>299152</v>
      </c>
    </row>
    <row r="185" spans="1:2" x14ac:dyDescent="0.15">
      <c r="A185" t="s">
        <v>3170</v>
      </c>
      <c r="B185">
        <v>260869</v>
      </c>
    </row>
    <row r="186" spans="1:2" x14ac:dyDescent="0.15">
      <c r="A186" t="s">
        <v>2435</v>
      </c>
      <c r="B186">
        <v>56235</v>
      </c>
    </row>
    <row r="187" spans="1:2" x14ac:dyDescent="0.15">
      <c r="A187" t="s">
        <v>104</v>
      </c>
      <c r="B187">
        <v>58719</v>
      </c>
    </row>
    <row r="188" spans="1:2" x14ac:dyDescent="0.15">
      <c r="A188" t="s">
        <v>2830</v>
      </c>
      <c r="B188">
        <v>177203</v>
      </c>
    </row>
    <row r="189" spans="1:2" x14ac:dyDescent="0.15">
      <c r="A189" t="s">
        <v>2480</v>
      </c>
      <c r="B189">
        <v>56410</v>
      </c>
    </row>
    <row r="190" spans="1:2" x14ac:dyDescent="0.15">
      <c r="A190" t="s">
        <v>2694</v>
      </c>
      <c r="B190">
        <v>70556</v>
      </c>
    </row>
    <row r="191" spans="1:2" x14ac:dyDescent="0.15">
      <c r="A191" t="s">
        <v>2582</v>
      </c>
      <c r="B191">
        <v>61967</v>
      </c>
    </row>
    <row r="192" spans="1:2" x14ac:dyDescent="0.15">
      <c r="A192" t="s">
        <v>2767</v>
      </c>
      <c r="B192">
        <v>80274</v>
      </c>
    </row>
    <row r="193" spans="1:2" x14ac:dyDescent="0.15">
      <c r="A193" t="s">
        <v>2767</v>
      </c>
      <c r="B193">
        <v>301776</v>
      </c>
    </row>
    <row r="194" spans="1:2" x14ac:dyDescent="0.15">
      <c r="A194" t="s">
        <v>2764</v>
      </c>
      <c r="B194">
        <v>80202</v>
      </c>
    </row>
    <row r="195" spans="1:2" x14ac:dyDescent="0.15">
      <c r="A195" t="s">
        <v>2828</v>
      </c>
      <c r="B195">
        <v>176900</v>
      </c>
    </row>
    <row r="196" spans="1:2" x14ac:dyDescent="0.15">
      <c r="A196" t="s">
        <v>3065</v>
      </c>
      <c r="B196">
        <v>234927</v>
      </c>
    </row>
    <row r="197" spans="1:2" x14ac:dyDescent="0.15">
      <c r="A197" t="s">
        <v>2488</v>
      </c>
      <c r="B197">
        <v>56425</v>
      </c>
    </row>
    <row r="198" spans="1:2" x14ac:dyDescent="0.15">
      <c r="A198" t="s">
        <v>2775</v>
      </c>
      <c r="B198">
        <v>82151</v>
      </c>
    </row>
    <row r="199" spans="1:2" x14ac:dyDescent="0.15">
      <c r="A199" t="s">
        <v>267</v>
      </c>
      <c r="B199">
        <v>62693</v>
      </c>
    </row>
    <row r="200" spans="1:2" x14ac:dyDescent="0.15">
      <c r="A200" t="s">
        <v>2594</v>
      </c>
      <c r="B200">
        <v>62758</v>
      </c>
    </row>
    <row r="201" spans="1:2" x14ac:dyDescent="0.15">
      <c r="A201" t="s">
        <v>2555</v>
      </c>
      <c r="B201">
        <v>60439</v>
      </c>
    </row>
    <row r="202" spans="1:2" x14ac:dyDescent="0.15">
      <c r="A202" t="s">
        <v>2550</v>
      </c>
      <c r="B202">
        <v>59981</v>
      </c>
    </row>
    <row r="203" spans="1:2" x14ac:dyDescent="0.15">
      <c r="A203" t="s">
        <v>2904</v>
      </c>
      <c r="B203">
        <v>201827</v>
      </c>
    </row>
    <row r="204" spans="1:2" x14ac:dyDescent="0.15">
      <c r="A204" t="s">
        <v>1128</v>
      </c>
      <c r="B204">
        <v>177618</v>
      </c>
    </row>
    <row r="205" spans="1:2" x14ac:dyDescent="0.15">
      <c r="A205" t="s">
        <v>2851</v>
      </c>
      <c r="B205">
        <v>192657</v>
      </c>
    </row>
    <row r="206" spans="1:2" x14ac:dyDescent="0.15">
      <c r="A206" t="s">
        <v>2581</v>
      </c>
      <c r="B206">
        <v>61886</v>
      </c>
    </row>
    <row r="207" spans="1:2" x14ac:dyDescent="0.15">
      <c r="A207" t="s">
        <v>1854</v>
      </c>
      <c r="B207">
        <v>249862</v>
      </c>
    </row>
    <row r="208" spans="1:2" x14ac:dyDescent="0.15">
      <c r="A208" t="s">
        <v>1109</v>
      </c>
      <c r="B208">
        <v>211745</v>
      </c>
    </row>
    <row r="209" spans="1:2" x14ac:dyDescent="0.15">
      <c r="A209" t="s">
        <v>2524</v>
      </c>
      <c r="B209">
        <v>56630</v>
      </c>
    </row>
    <row r="210" spans="1:2" x14ac:dyDescent="0.15">
      <c r="A210" t="s">
        <v>3213</v>
      </c>
      <c r="B210">
        <v>282344</v>
      </c>
    </row>
    <row r="211" spans="1:2" x14ac:dyDescent="0.15">
      <c r="A211" t="s">
        <v>3148</v>
      </c>
      <c r="B211">
        <v>254708</v>
      </c>
    </row>
    <row r="212" spans="1:2" x14ac:dyDescent="0.15">
      <c r="A212" t="s">
        <v>3142</v>
      </c>
      <c r="B212">
        <v>249461</v>
      </c>
    </row>
    <row r="213" spans="1:2" x14ac:dyDescent="0.15">
      <c r="A213" t="s">
        <v>2432</v>
      </c>
      <c r="B213">
        <v>56232</v>
      </c>
    </row>
    <row r="214" spans="1:2" x14ac:dyDescent="0.15">
      <c r="A214" t="s">
        <v>2991</v>
      </c>
      <c r="B214">
        <v>214026</v>
      </c>
    </row>
    <row r="215" spans="1:2" x14ac:dyDescent="0.15">
      <c r="A215" t="s">
        <v>2813</v>
      </c>
      <c r="B215">
        <v>156659</v>
      </c>
    </row>
    <row r="216" spans="1:2" x14ac:dyDescent="0.15">
      <c r="A216" t="s">
        <v>2917</v>
      </c>
      <c r="B216">
        <v>202406</v>
      </c>
    </row>
    <row r="217" spans="1:2" x14ac:dyDescent="0.15">
      <c r="A217" t="s">
        <v>2663</v>
      </c>
      <c r="B217">
        <v>66492</v>
      </c>
    </row>
    <row r="218" spans="1:2" x14ac:dyDescent="0.15">
      <c r="A218" t="s">
        <v>3147</v>
      </c>
      <c r="B218">
        <v>254707</v>
      </c>
    </row>
    <row r="219" spans="1:2" x14ac:dyDescent="0.15">
      <c r="A219" t="s">
        <v>2610</v>
      </c>
      <c r="B219">
        <v>64274</v>
      </c>
    </row>
    <row r="220" spans="1:2" x14ac:dyDescent="0.15">
      <c r="A220" t="s">
        <v>3015</v>
      </c>
      <c r="B220">
        <v>221315</v>
      </c>
    </row>
    <row r="221" spans="1:2" x14ac:dyDescent="0.15">
      <c r="A221" t="s">
        <v>3140</v>
      </c>
      <c r="B221">
        <v>249150</v>
      </c>
    </row>
    <row r="222" spans="1:2" x14ac:dyDescent="0.15">
      <c r="A222" t="s">
        <v>1254</v>
      </c>
      <c r="B222">
        <v>196948</v>
      </c>
    </row>
    <row r="223" spans="1:2" x14ac:dyDescent="0.15">
      <c r="A223" t="s">
        <v>2897</v>
      </c>
      <c r="B223">
        <v>200954</v>
      </c>
    </row>
    <row r="224" spans="1:2" x14ac:dyDescent="0.15">
      <c r="A224" t="s">
        <v>1147</v>
      </c>
      <c r="B224">
        <v>56424</v>
      </c>
    </row>
    <row r="225" spans="1:2" x14ac:dyDescent="0.15">
      <c r="A225" t="s">
        <v>2302</v>
      </c>
      <c r="B225">
        <v>13425</v>
      </c>
    </row>
    <row r="226" spans="1:2" x14ac:dyDescent="0.15">
      <c r="A226" t="s">
        <v>1960</v>
      </c>
      <c r="B226">
        <v>200911</v>
      </c>
    </row>
    <row r="227" spans="1:2" x14ac:dyDescent="0.15">
      <c r="A227" t="s">
        <v>2396</v>
      </c>
      <c r="B227">
        <v>56070</v>
      </c>
    </row>
    <row r="228" spans="1:2" x14ac:dyDescent="0.15">
      <c r="A228" t="s">
        <v>1889</v>
      </c>
      <c r="B228">
        <v>221715</v>
      </c>
    </row>
    <row r="229" spans="1:2" x14ac:dyDescent="0.15">
      <c r="A229" t="s">
        <v>3182</v>
      </c>
      <c r="B229">
        <v>268051</v>
      </c>
    </row>
    <row r="230" spans="1:2" x14ac:dyDescent="0.15">
      <c r="A230" t="s">
        <v>2542</v>
      </c>
      <c r="B230">
        <v>58750</v>
      </c>
    </row>
    <row r="231" spans="1:2" x14ac:dyDescent="0.15">
      <c r="A231" t="s">
        <v>2673</v>
      </c>
      <c r="B231">
        <v>69907</v>
      </c>
    </row>
    <row r="232" spans="1:2" x14ac:dyDescent="0.15">
      <c r="A232" t="s">
        <v>2374</v>
      </c>
      <c r="B232">
        <v>55957</v>
      </c>
    </row>
    <row r="233" spans="1:2" x14ac:dyDescent="0.15">
      <c r="A233" t="s">
        <v>2399</v>
      </c>
      <c r="B233">
        <v>56073</v>
      </c>
    </row>
    <row r="234" spans="1:2" x14ac:dyDescent="0.15">
      <c r="A234" t="s">
        <v>3043</v>
      </c>
      <c r="B234">
        <v>226547</v>
      </c>
    </row>
    <row r="235" spans="1:2" x14ac:dyDescent="0.15">
      <c r="A235" t="s">
        <v>2772</v>
      </c>
      <c r="B235">
        <v>81090</v>
      </c>
    </row>
    <row r="236" spans="1:2" x14ac:dyDescent="0.15">
      <c r="A236" t="s">
        <v>2347</v>
      </c>
      <c r="B236">
        <v>13477</v>
      </c>
    </row>
    <row r="237" spans="1:2" x14ac:dyDescent="0.15">
      <c r="A237" t="s">
        <v>2791</v>
      </c>
      <c r="B237">
        <v>150907</v>
      </c>
    </row>
    <row r="238" spans="1:2" x14ac:dyDescent="0.15">
      <c r="A238" t="s">
        <v>2998</v>
      </c>
      <c r="B238">
        <v>216459</v>
      </c>
    </row>
    <row r="239" spans="1:2" x14ac:dyDescent="0.15">
      <c r="A239" t="s">
        <v>2794</v>
      </c>
      <c r="B239">
        <v>151309</v>
      </c>
    </row>
    <row r="240" spans="1:2" x14ac:dyDescent="0.15">
      <c r="A240" t="s">
        <v>2618</v>
      </c>
      <c r="B240">
        <v>64662</v>
      </c>
    </row>
    <row r="241" spans="1:2" x14ac:dyDescent="0.15">
      <c r="A241" t="s">
        <v>3234</v>
      </c>
      <c r="B241">
        <v>294860</v>
      </c>
    </row>
    <row r="242" spans="1:2" x14ac:dyDescent="0.15">
      <c r="A242" t="s">
        <v>2361</v>
      </c>
      <c r="B242">
        <v>55939</v>
      </c>
    </row>
    <row r="243" spans="1:2" x14ac:dyDescent="0.15">
      <c r="A243" t="s">
        <v>2598</v>
      </c>
      <c r="B243">
        <v>63401</v>
      </c>
    </row>
    <row r="244" spans="1:2" x14ac:dyDescent="0.15">
      <c r="A244" t="s">
        <v>2836</v>
      </c>
      <c r="B244">
        <v>177431</v>
      </c>
    </row>
    <row r="245" spans="1:2" x14ac:dyDescent="0.15">
      <c r="A245" t="s">
        <v>2748</v>
      </c>
      <c r="B245">
        <v>77848</v>
      </c>
    </row>
    <row r="246" spans="1:2" x14ac:dyDescent="0.15">
      <c r="A246" t="s">
        <v>2532</v>
      </c>
      <c r="B246">
        <v>58510</v>
      </c>
    </row>
    <row r="247" spans="1:2" x14ac:dyDescent="0.15">
      <c r="A247" t="s">
        <v>1061</v>
      </c>
      <c r="B247">
        <v>208783</v>
      </c>
    </row>
    <row r="248" spans="1:2" x14ac:dyDescent="0.15">
      <c r="A248" t="s">
        <v>3171</v>
      </c>
      <c r="B248">
        <v>260870</v>
      </c>
    </row>
    <row r="249" spans="1:2" x14ac:dyDescent="0.15">
      <c r="A249" t="s">
        <v>2343</v>
      </c>
      <c r="B249">
        <v>13473</v>
      </c>
    </row>
    <row r="250" spans="1:2" x14ac:dyDescent="0.15">
      <c r="A250" t="s">
        <v>3223</v>
      </c>
      <c r="B250">
        <v>291843</v>
      </c>
    </row>
    <row r="251" spans="1:2" x14ac:dyDescent="0.15">
      <c r="A251" t="s">
        <v>2437</v>
      </c>
      <c r="B251">
        <v>56237</v>
      </c>
    </row>
    <row r="252" spans="1:2" x14ac:dyDescent="0.15">
      <c r="A252" t="s">
        <v>2499</v>
      </c>
      <c r="B252">
        <v>56444</v>
      </c>
    </row>
    <row r="253" spans="1:2" x14ac:dyDescent="0.15">
      <c r="A253" t="s">
        <v>3122</v>
      </c>
      <c r="B253">
        <v>245645</v>
      </c>
    </row>
    <row r="254" spans="1:2" x14ac:dyDescent="0.15">
      <c r="A254" t="s">
        <v>2693</v>
      </c>
      <c r="B254">
        <v>70520</v>
      </c>
    </row>
    <row r="255" spans="1:2" x14ac:dyDescent="0.15">
      <c r="A255" t="s">
        <v>3178</v>
      </c>
      <c r="B255">
        <v>265489</v>
      </c>
    </row>
    <row r="256" spans="1:2" x14ac:dyDescent="0.15">
      <c r="A256" t="s">
        <v>3072</v>
      </c>
      <c r="B256">
        <v>235048</v>
      </c>
    </row>
    <row r="257" spans="1:2" x14ac:dyDescent="0.15">
      <c r="A257" t="s">
        <v>3005</v>
      </c>
      <c r="B257">
        <v>220747</v>
      </c>
    </row>
    <row r="258" spans="1:2" x14ac:dyDescent="0.15">
      <c r="A258" t="s">
        <v>3158</v>
      </c>
      <c r="B258">
        <v>256499</v>
      </c>
    </row>
    <row r="259" spans="1:2" x14ac:dyDescent="0.15">
      <c r="A259" t="s">
        <v>2522</v>
      </c>
      <c r="B259">
        <v>56620</v>
      </c>
    </row>
    <row r="260" spans="1:2" x14ac:dyDescent="0.15">
      <c r="A260" t="s">
        <v>3256</v>
      </c>
      <c r="B260">
        <v>300413</v>
      </c>
    </row>
    <row r="261" spans="1:2" x14ac:dyDescent="0.15">
      <c r="A261" t="s">
        <v>3229</v>
      </c>
      <c r="B261">
        <v>294591</v>
      </c>
    </row>
    <row r="262" spans="1:2" x14ac:dyDescent="0.15">
      <c r="A262" t="s">
        <v>2958</v>
      </c>
      <c r="B262">
        <v>207134</v>
      </c>
    </row>
    <row r="263" spans="1:2" x14ac:dyDescent="0.15">
      <c r="A263" t="s">
        <v>2403</v>
      </c>
      <c r="B263">
        <v>56077</v>
      </c>
    </row>
    <row r="264" spans="1:2" x14ac:dyDescent="0.15">
      <c r="A264" t="s">
        <v>2709</v>
      </c>
      <c r="B264">
        <v>71507</v>
      </c>
    </row>
    <row r="265" spans="1:2" x14ac:dyDescent="0.15">
      <c r="A265" t="s">
        <v>2675</v>
      </c>
      <c r="B265">
        <v>69910</v>
      </c>
    </row>
    <row r="266" spans="1:2" x14ac:dyDescent="0.15">
      <c r="A266" t="s">
        <v>2691</v>
      </c>
      <c r="B266">
        <v>70438</v>
      </c>
    </row>
    <row r="267" spans="1:2" x14ac:dyDescent="0.15">
      <c r="A267" t="s">
        <v>3199</v>
      </c>
      <c r="B267">
        <v>278061</v>
      </c>
    </row>
    <row r="268" spans="1:2" x14ac:dyDescent="0.15">
      <c r="A268" t="s">
        <v>2625</v>
      </c>
      <c r="B268">
        <v>65025</v>
      </c>
    </row>
    <row r="269" spans="1:2" x14ac:dyDescent="0.15">
      <c r="A269" t="s">
        <v>3099</v>
      </c>
      <c r="B269">
        <v>237261</v>
      </c>
    </row>
    <row r="270" spans="1:2" x14ac:dyDescent="0.15">
      <c r="A270" t="s">
        <v>2684</v>
      </c>
      <c r="B270">
        <v>70175</v>
      </c>
    </row>
    <row r="271" spans="1:2" x14ac:dyDescent="0.15">
      <c r="A271" t="s">
        <v>2696</v>
      </c>
      <c r="B271">
        <v>70562</v>
      </c>
    </row>
    <row r="272" spans="1:2" x14ac:dyDescent="0.15">
      <c r="A272" t="s">
        <v>2398</v>
      </c>
      <c r="B272">
        <v>56072</v>
      </c>
    </row>
    <row r="273" spans="1:2" x14ac:dyDescent="0.15">
      <c r="A273" t="s">
        <v>2964</v>
      </c>
      <c r="B273">
        <v>207933</v>
      </c>
    </row>
    <row r="274" spans="1:2" x14ac:dyDescent="0.15">
      <c r="A274" t="s">
        <v>2662</v>
      </c>
      <c r="B274">
        <v>66455</v>
      </c>
    </row>
    <row r="275" spans="1:2" x14ac:dyDescent="0.15">
      <c r="A275" t="s">
        <v>2637</v>
      </c>
      <c r="B275">
        <v>65250</v>
      </c>
    </row>
    <row r="276" spans="1:2" x14ac:dyDescent="0.15">
      <c r="A276" t="s">
        <v>2636</v>
      </c>
      <c r="B276">
        <v>65249</v>
      </c>
    </row>
    <row r="277" spans="1:2" x14ac:dyDescent="0.15">
      <c r="A277" t="s">
        <v>2339</v>
      </c>
      <c r="B277">
        <v>13468</v>
      </c>
    </row>
    <row r="278" spans="1:2" x14ac:dyDescent="0.15">
      <c r="A278" t="s">
        <v>3219</v>
      </c>
      <c r="B278">
        <v>291373</v>
      </c>
    </row>
    <row r="279" spans="1:2" x14ac:dyDescent="0.15">
      <c r="A279" t="s">
        <v>2927</v>
      </c>
      <c r="B279">
        <v>203725</v>
      </c>
    </row>
    <row r="280" spans="1:2" x14ac:dyDescent="0.15">
      <c r="A280" t="s">
        <v>3009</v>
      </c>
      <c r="B280">
        <v>220827</v>
      </c>
    </row>
    <row r="281" spans="1:2" x14ac:dyDescent="0.15">
      <c r="A281" t="s">
        <v>3009</v>
      </c>
      <c r="B281">
        <v>225073</v>
      </c>
    </row>
    <row r="282" spans="1:2" x14ac:dyDescent="0.15">
      <c r="A282" t="s">
        <v>1842</v>
      </c>
      <c r="B282">
        <v>247351</v>
      </c>
    </row>
    <row r="283" spans="1:2" x14ac:dyDescent="0.15">
      <c r="A283" t="s">
        <v>2706</v>
      </c>
      <c r="B283">
        <v>71422</v>
      </c>
    </row>
    <row r="284" spans="1:2" x14ac:dyDescent="0.15">
      <c r="A284" t="s">
        <v>2925</v>
      </c>
      <c r="B284">
        <v>203386</v>
      </c>
    </row>
    <row r="285" spans="1:2" x14ac:dyDescent="0.15">
      <c r="A285" t="s">
        <v>2783</v>
      </c>
      <c r="B285">
        <v>83011</v>
      </c>
    </row>
    <row r="286" spans="1:2" x14ac:dyDescent="0.15">
      <c r="A286" t="s">
        <v>3191</v>
      </c>
      <c r="B286">
        <v>269668</v>
      </c>
    </row>
    <row r="287" spans="1:2" x14ac:dyDescent="0.15">
      <c r="A287" t="s">
        <v>3030</v>
      </c>
      <c r="B287">
        <v>222970</v>
      </c>
    </row>
    <row r="288" spans="1:2" x14ac:dyDescent="0.15">
      <c r="A288" t="s">
        <v>3102</v>
      </c>
      <c r="B288">
        <v>237660</v>
      </c>
    </row>
    <row r="289" spans="1:2" x14ac:dyDescent="0.15">
      <c r="A289" t="s">
        <v>2537</v>
      </c>
      <c r="B289">
        <v>58654</v>
      </c>
    </row>
    <row r="290" spans="1:2" x14ac:dyDescent="0.15">
      <c r="A290" t="s">
        <v>3119</v>
      </c>
      <c r="B290">
        <v>245628</v>
      </c>
    </row>
    <row r="291" spans="1:2" x14ac:dyDescent="0.15">
      <c r="A291" t="s">
        <v>547</v>
      </c>
      <c r="B291">
        <v>216457</v>
      </c>
    </row>
    <row r="292" spans="1:2" x14ac:dyDescent="0.15">
      <c r="A292" t="s">
        <v>2954</v>
      </c>
      <c r="B292">
        <v>205886</v>
      </c>
    </row>
    <row r="293" spans="1:2" x14ac:dyDescent="0.15">
      <c r="A293" t="s">
        <v>2436</v>
      </c>
      <c r="B293">
        <v>56236</v>
      </c>
    </row>
    <row r="294" spans="1:2" x14ac:dyDescent="0.15">
      <c r="A294" t="s">
        <v>3138</v>
      </c>
      <c r="B294">
        <v>247783</v>
      </c>
    </row>
    <row r="295" spans="1:2" x14ac:dyDescent="0.15">
      <c r="A295" t="s">
        <v>3173</v>
      </c>
      <c r="B295">
        <v>260920</v>
      </c>
    </row>
    <row r="296" spans="1:2" x14ac:dyDescent="0.15">
      <c r="A296" t="s">
        <v>2697</v>
      </c>
      <c r="B296">
        <v>70598</v>
      </c>
    </row>
    <row r="297" spans="1:2" x14ac:dyDescent="0.15">
      <c r="A297" t="s">
        <v>2826</v>
      </c>
      <c r="B297">
        <v>176393</v>
      </c>
    </row>
    <row r="298" spans="1:2" x14ac:dyDescent="0.15">
      <c r="A298" t="s">
        <v>2630</v>
      </c>
      <c r="B298">
        <v>65106</v>
      </c>
    </row>
    <row r="299" spans="1:2" x14ac:dyDescent="0.15">
      <c r="A299" t="s">
        <v>290</v>
      </c>
      <c r="B299">
        <v>201794</v>
      </c>
    </row>
    <row r="300" spans="1:2" x14ac:dyDescent="0.15">
      <c r="A300" t="s">
        <v>2866</v>
      </c>
      <c r="B300">
        <v>195843</v>
      </c>
    </row>
    <row r="301" spans="1:2" x14ac:dyDescent="0.15">
      <c r="A301" t="s">
        <v>3004</v>
      </c>
      <c r="B301">
        <v>217252</v>
      </c>
    </row>
    <row r="302" spans="1:2" x14ac:dyDescent="0.15">
      <c r="A302" t="s">
        <v>626</v>
      </c>
      <c r="B302">
        <v>155300</v>
      </c>
    </row>
    <row r="303" spans="1:2" x14ac:dyDescent="0.15">
      <c r="A303" t="s">
        <v>3064</v>
      </c>
      <c r="B303">
        <v>234900</v>
      </c>
    </row>
    <row r="304" spans="1:2" x14ac:dyDescent="0.15">
      <c r="A304" t="s">
        <v>2845</v>
      </c>
      <c r="B304">
        <v>191969</v>
      </c>
    </row>
    <row r="305" spans="1:2" x14ac:dyDescent="0.15">
      <c r="A305" t="s">
        <v>2633</v>
      </c>
      <c r="B305">
        <v>65109</v>
      </c>
    </row>
    <row r="306" spans="1:2" x14ac:dyDescent="0.15">
      <c r="A306" t="s">
        <v>3029</v>
      </c>
      <c r="B306">
        <v>222931</v>
      </c>
    </row>
    <row r="307" spans="1:2" x14ac:dyDescent="0.15">
      <c r="A307" t="s">
        <v>3124</v>
      </c>
      <c r="B307">
        <v>245647</v>
      </c>
    </row>
    <row r="308" spans="1:2" x14ac:dyDescent="0.15">
      <c r="A308" t="s">
        <v>1866</v>
      </c>
      <c r="B308">
        <v>261776</v>
      </c>
    </row>
    <row r="309" spans="1:2" x14ac:dyDescent="0.15">
      <c r="A309" t="s">
        <v>2335</v>
      </c>
      <c r="B309">
        <v>13463</v>
      </c>
    </row>
    <row r="310" spans="1:2" x14ac:dyDescent="0.15">
      <c r="A310" t="s">
        <v>3206</v>
      </c>
      <c r="B310">
        <v>280746</v>
      </c>
    </row>
    <row r="311" spans="1:2" x14ac:dyDescent="0.15">
      <c r="A311" t="s">
        <v>2717</v>
      </c>
      <c r="B311">
        <v>72550</v>
      </c>
    </row>
    <row r="312" spans="1:2" x14ac:dyDescent="0.15">
      <c r="A312" t="s">
        <v>2682</v>
      </c>
      <c r="B312">
        <v>70157</v>
      </c>
    </row>
    <row r="313" spans="1:2" x14ac:dyDescent="0.15">
      <c r="A313" t="s">
        <v>2669</v>
      </c>
      <c r="B313">
        <v>66987</v>
      </c>
    </row>
    <row r="314" spans="1:2" x14ac:dyDescent="0.15">
      <c r="A314" t="s">
        <v>2472</v>
      </c>
      <c r="B314">
        <v>56368</v>
      </c>
    </row>
    <row r="315" spans="1:2" x14ac:dyDescent="0.15">
      <c r="A315" t="s">
        <v>2519</v>
      </c>
      <c r="B315">
        <v>56599</v>
      </c>
    </row>
    <row r="316" spans="1:2" x14ac:dyDescent="0.15">
      <c r="A316" t="s">
        <v>2863</v>
      </c>
      <c r="B316">
        <v>195751</v>
      </c>
    </row>
    <row r="317" spans="1:2" x14ac:dyDescent="0.15">
      <c r="A317" t="s">
        <v>2848</v>
      </c>
      <c r="B317">
        <v>192177</v>
      </c>
    </row>
    <row r="318" spans="1:2" x14ac:dyDescent="0.15">
      <c r="A318" t="s">
        <v>2505</v>
      </c>
      <c r="B318">
        <v>56450</v>
      </c>
    </row>
    <row r="319" spans="1:2" x14ac:dyDescent="0.15">
      <c r="A319" t="s">
        <v>2602</v>
      </c>
      <c r="B319">
        <v>63642</v>
      </c>
    </row>
    <row r="320" spans="1:2" x14ac:dyDescent="0.15">
      <c r="A320" t="s">
        <v>2672</v>
      </c>
      <c r="B320">
        <v>69800</v>
      </c>
    </row>
    <row r="321" spans="1:2" x14ac:dyDescent="0.15">
      <c r="A321" t="s">
        <v>2621</v>
      </c>
      <c r="B321">
        <v>64681</v>
      </c>
    </row>
    <row r="322" spans="1:2" x14ac:dyDescent="0.15">
      <c r="A322" t="s">
        <v>2746</v>
      </c>
      <c r="B322">
        <v>76659</v>
      </c>
    </row>
    <row r="323" spans="1:2" x14ac:dyDescent="0.15">
      <c r="A323" t="s">
        <v>2761</v>
      </c>
      <c r="B323">
        <v>79958</v>
      </c>
    </row>
    <row r="324" spans="1:2" x14ac:dyDescent="0.15">
      <c r="A324" t="s">
        <v>3095</v>
      </c>
      <c r="B324">
        <v>237093</v>
      </c>
    </row>
    <row r="325" spans="1:2" x14ac:dyDescent="0.15">
      <c r="A325" t="s">
        <v>3175</v>
      </c>
      <c r="B325">
        <v>260937</v>
      </c>
    </row>
    <row r="326" spans="1:2" x14ac:dyDescent="0.15">
      <c r="A326" t="s">
        <v>2750</v>
      </c>
      <c r="B326">
        <v>78184</v>
      </c>
    </row>
    <row r="327" spans="1:2" x14ac:dyDescent="0.15">
      <c r="A327" t="s">
        <v>2876</v>
      </c>
      <c r="B327">
        <v>196870</v>
      </c>
    </row>
    <row r="328" spans="1:2" x14ac:dyDescent="0.15">
      <c r="A328" t="s">
        <v>3195</v>
      </c>
      <c r="B328">
        <v>277220</v>
      </c>
    </row>
    <row r="329" spans="1:2" x14ac:dyDescent="0.15">
      <c r="A329" t="s">
        <v>2895</v>
      </c>
      <c r="B329">
        <v>200309</v>
      </c>
    </row>
    <row r="330" spans="1:2" x14ac:dyDescent="0.15">
      <c r="A330" t="s">
        <v>2561</v>
      </c>
      <c r="B330">
        <v>60697</v>
      </c>
    </row>
    <row r="331" spans="1:2" x14ac:dyDescent="0.15">
      <c r="A331" t="s">
        <v>2873</v>
      </c>
      <c r="B331">
        <v>196631</v>
      </c>
    </row>
    <row r="332" spans="1:2" x14ac:dyDescent="0.15">
      <c r="A332" t="s">
        <v>2311</v>
      </c>
      <c r="B332">
        <v>13436</v>
      </c>
    </row>
    <row r="333" spans="1:2" x14ac:dyDescent="0.15">
      <c r="A333" t="s">
        <v>2340</v>
      </c>
      <c r="B333">
        <v>13469</v>
      </c>
    </row>
    <row r="334" spans="1:2" x14ac:dyDescent="0.15">
      <c r="A334" t="s">
        <v>3073</v>
      </c>
      <c r="B334">
        <v>235049</v>
      </c>
    </row>
    <row r="335" spans="1:2" x14ac:dyDescent="0.15">
      <c r="A335" t="s">
        <v>2562</v>
      </c>
      <c r="B335">
        <v>60821</v>
      </c>
    </row>
    <row r="336" spans="1:2" x14ac:dyDescent="0.15">
      <c r="A336" t="s">
        <v>2642</v>
      </c>
      <c r="B336">
        <v>65830</v>
      </c>
    </row>
    <row r="337" spans="1:2" x14ac:dyDescent="0.15">
      <c r="A337" t="s">
        <v>2413</v>
      </c>
      <c r="B337">
        <v>56095</v>
      </c>
    </row>
    <row r="338" spans="1:2" x14ac:dyDescent="0.15">
      <c r="A338" t="s">
        <v>2641</v>
      </c>
      <c r="B338">
        <v>65710</v>
      </c>
    </row>
    <row r="339" spans="1:2" x14ac:dyDescent="0.15">
      <c r="A339" t="s">
        <v>3239</v>
      </c>
      <c r="B339">
        <v>297826</v>
      </c>
    </row>
    <row r="340" spans="1:2" x14ac:dyDescent="0.15">
      <c r="A340" t="s">
        <v>2969</v>
      </c>
      <c r="B340">
        <v>208650</v>
      </c>
    </row>
    <row r="341" spans="1:2" x14ac:dyDescent="0.15">
      <c r="A341" t="s">
        <v>3038</v>
      </c>
      <c r="B341">
        <v>225927</v>
      </c>
    </row>
    <row r="342" spans="1:2" x14ac:dyDescent="0.15">
      <c r="A342" t="s">
        <v>3189</v>
      </c>
      <c r="B342">
        <v>269267</v>
      </c>
    </row>
    <row r="343" spans="1:2" x14ac:dyDescent="0.15">
      <c r="A343" t="s">
        <v>2428</v>
      </c>
      <c r="B343">
        <v>56227</v>
      </c>
    </row>
    <row r="344" spans="1:2" x14ac:dyDescent="0.15">
      <c r="A344" t="s">
        <v>2788</v>
      </c>
      <c r="B344">
        <v>149244</v>
      </c>
    </row>
    <row r="345" spans="1:2" x14ac:dyDescent="0.15">
      <c r="A345" t="s">
        <v>3193</v>
      </c>
      <c r="B345">
        <v>270344</v>
      </c>
    </row>
    <row r="346" spans="1:2" x14ac:dyDescent="0.15">
      <c r="A346" t="s">
        <v>3252</v>
      </c>
      <c r="B346">
        <v>300407</v>
      </c>
    </row>
    <row r="347" spans="1:2" x14ac:dyDescent="0.15">
      <c r="A347" t="s">
        <v>2429</v>
      </c>
      <c r="B347">
        <v>56228</v>
      </c>
    </row>
    <row r="348" spans="1:2" x14ac:dyDescent="0.15">
      <c r="A348" t="s">
        <v>3111</v>
      </c>
      <c r="B348">
        <v>244389</v>
      </c>
    </row>
    <row r="349" spans="1:2" x14ac:dyDescent="0.15">
      <c r="A349" t="s">
        <v>1685</v>
      </c>
      <c r="B349">
        <v>56088</v>
      </c>
    </row>
    <row r="350" spans="1:2" x14ac:dyDescent="0.15">
      <c r="A350" t="s">
        <v>2804</v>
      </c>
      <c r="B350">
        <v>155018</v>
      </c>
    </row>
    <row r="351" spans="1:2" x14ac:dyDescent="0.15">
      <c r="A351" t="s">
        <v>2527</v>
      </c>
      <c r="B351">
        <v>58412</v>
      </c>
    </row>
    <row r="352" spans="1:2" x14ac:dyDescent="0.15">
      <c r="A352" t="s">
        <v>2502</v>
      </c>
      <c r="B352">
        <v>56447</v>
      </c>
    </row>
    <row r="353" spans="1:2" x14ac:dyDescent="0.15">
      <c r="A353" t="s">
        <v>2489</v>
      </c>
      <c r="B353">
        <v>56427</v>
      </c>
    </row>
    <row r="354" spans="1:2" x14ac:dyDescent="0.15">
      <c r="A354" t="s">
        <v>814</v>
      </c>
      <c r="B354">
        <v>58511</v>
      </c>
    </row>
    <row r="355" spans="1:2" x14ac:dyDescent="0.15">
      <c r="A355" t="s">
        <v>2560</v>
      </c>
      <c r="B355">
        <v>60696</v>
      </c>
    </row>
    <row r="356" spans="1:2" x14ac:dyDescent="0.15">
      <c r="A356" t="s">
        <v>2867</v>
      </c>
      <c r="B356">
        <v>195845</v>
      </c>
    </row>
    <row r="357" spans="1:2" x14ac:dyDescent="0.15">
      <c r="A357" t="s">
        <v>2547</v>
      </c>
      <c r="B357">
        <v>59873</v>
      </c>
    </row>
    <row r="358" spans="1:2" x14ac:dyDescent="0.15">
      <c r="A358" t="s">
        <v>2938</v>
      </c>
      <c r="B358">
        <v>204585</v>
      </c>
    </row>
    <row r="359" spans="1:2" x14ac:dyDescent="0.15">
      <c r="A359" t="s">
        <v>2384</v>
      </c>
      <c r="B359">
        <v>55967</v>
      </c>
    </row>
    <row r="360" spans="1:2" x14ac:dyDescent="0.15">
      <c r="A360" t="s">
        <v>2586</v>
      </c>
      <c r="B360">
        <v>62429</v>
      </c>
    </row>
    <row r="361" spans="1:2" x14ac:dyDescent="0.15">
      <c r="A361" t="s">
        <v>2781</v>
      </c>
      <c r="B361">
        <v>82510</v>
      </c>
    </row>
    <row r="362" spans="1:2" x14ac:dyDescent="0.15">
      <c r="A362" t="s">
        <v>2356</v>
      </c>
      <c r="B362">
        <v>55928</v>
      </c>
    </row>
    <row r="363" spans="1:2" x14ac:dyDescent="0.15">
      <c r="A363" t="s">
        <v>2373</v>
      </c>
      <c r="B363">
        <v>55955</v>
      </c>
    </row>
    <row r="364" spans="1:2" x14ac:dyDescent="0.15">
      <c r="A364" t="s">
        <v>505</v>
      </c>
      <c r="B364">
        <v>56364</v>
      </c>
    </row>
    <row r="365" spans="1:2" x14ac:dyDescent="0.15">
      <c r="A365" t="s">
        <v>2530</v>
      </c>
      <c r="B365">
        <v>58508</v>
      </c>
    </row>
    <row r="366" spans="1:2" x14ac:dyDescent="0.15">
      <c r="A366" t="s">
        <v>2508</v>
      </c>
      <c r="B366">
        <v>56453</v>
      </c>
    </row>
    <row r="367" spans="1:2" x14ac:dyDescent="0.15">
      <c r="A367" t="s">
        <v>3188</v>
      </c>
      <c r="B367">
        <v>269266</v>
      </c>
    </row>
    <row r="368" spans="1:2" x14ac:dyDescent="0.15">
      <c r="A368" t="s">
        <v>3159</v>
      </c>
      <c r="B368">
        <v>256500</v>
      </c>
    </row>
    <row r="369" spans="1:2" x14ac:dyDescent="0.15">
      <c r="A369" t="s">
        <v>3247</v>
      </c>
      <c r="B369">
        <v>299863</v>
      </c>
    </row>
    <row r="370" spans="1:2" x14ac:dyDescent="0.15">
      <c r="A370" t="s">
        <v>3074</v>
      </c>
      <c r="B370">
        <v>235095</v>
      </c>
    </row>
    <row r="371" spans="1:2" x14ac:dyDescent="0.15">
      <c r="A371" t="s">
        <v>2882</v>
      </c>
      <c r="B371">
        <v>197903</v>
      </c>
    </row>
    <row r="372" spans="1:2" x14ac:dyDescent="0.15">
      <c r="A372" t="s">
        <v>3221</v>
      </c>
      <c r="B372">
        <v>291790</v>
      </c>
    </row>
    <row r="373" spans="1:2" x14ac:dyDescent="0.15">
      <c r="A373" t="s">
        <v>3249</v>
      </c>
      <c r="B373">
        <v>299913</v>
      </c>
    </row>
    <row r="374" spans="1:2" x14ac:dyDescent="0.15">
      <c r="A374" t="s">
        <v>2647</v>
      </c>
      <c r="B374">
        <v>65874</v>
      </c>
    </row>
    <row r="375" spans="1:2" x14ac:dyDescent="0.15">
      <c r="A375" t="s">
        <v>2785</v>
      </c>
      <c r="B375">
        <v>149203</v>
      </c>
    </row>
    <row r="376" spans="1:2" x14ac:dyDescent="0.15">
      <c r="A376" t="s">
        <v>3186</v>
      </c>
      <c r="B376">
        <v>269173</v>
      </c>
    </row>
    <row r="377" spans="1:2" x14ac:dyDescent="0.15">
      <c r="A377" t="s">
        <v>2660</v>
      </c>
      <c r="B377">
        <v>66186</v>
      </c>
    </row>
    <row r="378" spans="1:2" x14ac:dyDescent="0.15">
      <c r="A378" t="s">
        <v>2946</v>
      </c>
      <c r="B378">
        <v>205446</v>
      </c>
    </row>
    <row r="379" spans="1:2" x14ac:dyDescent="0.15">
      <c r="A379" t="s">
        <v>2892</v>
      </c>
      <c r="B379">
        <v>200158</v>
      </c>
    </row>
    <row r="380" spans="1:2" x14ac:dyDescent="0.15">
      <c r="A380" t="s">
        <v>2742</v>
      </c>
      <c r="B380">
        <v>76180</v>
      </c>
    </row>
    <row r="381" spans="1:2" x14ac:dyDescent="0.15">
      <c r="A381" t="s">
        <v>2753</v>
      </c>
      <c r="B381">
        <v>78644</v>
      </c>
    </row>
    <row r="382" spans="1:2" x14ac:dyDescent="0.15">
      <c r="A382" t="s">
        <v>60</v>
      </c>
      <c r="B382">
        <v>13405</v>
      </c>
    </row>
    <row r="383" spans="1:2" x14ac:dyDescent="0.15">
      <c r="A383" t="s">
        <v>2653</v>
      </c>
      <c r="B383">
        <v>66038</v>
      </c>
    </row>
    <row r="384" spans="1:2" x14ac:dyDescent="0.15">
      <c r="A384" t="s">
        <v>2861</v>
      </c>
      <c r="B384">
        <v>195426</v>
      </c>
    </row>
    <row r="385" spans="1:2" x14ac:dyDescent="0.15">
      <c r="A385" t="s">
        <v>3216</v>
      </c>
      <c r="B385">
        <v>288701</v>
      </c>
    </row>
    <row r="386" spans="1:2" x14ac:dyDescent="0.15">
      <c r="A386" t="s">
        <v>974</v>
      </c>
      <c r="B386">
        <v>71167</v>
      </c>
    </row>
    <row r="387" spans="1:2" x14ac:dyDescent="0.15">
      <c r="A387" t="s">
        <v>2714</v>
      </c>
      <c r="B387">
        <v>71910</v>
      </c>
    </row>
    <row r="388" spans="1:2" x14ac:dyDescent="0.15">
      <c r="A388" t="s">
        <v>1086</v>
      </c>
      <c r="B388">
        <v>204842</v>
      </c>
    </row>
    <row r="389" spans="1:2" x14ac:dyDescent="0.15">
      <c r="A389" t="s">
        <v>515</v>
      </c>
      <c r="B389">
        <v>58720</v>
      </c>
    </row>
    <row r="390" spans="1:2" x14ac:dyDescent="0.15">
      <c r="A390" t="s">
        <v>411</v>
      </c>
      <c r="B390">
        <v>56422</v>
      </c>
    </row>
    <row r="391" spans="1:2" x14ac:dyDescent="0.15">
      <c r="A391" t="s">
        <v>2325</v>
      </c>
      <c r="B391">
        <v>13451</v>
      </c>
    </row>
    <row r="392" spans="1:2" x14ac:dyDescent="0.15">
      <c r="A392" t="s">
        <v>2985</v>
      </c>
      <c r="B392">
        <v>211746</v>
      </c>
    </row>
    <row r="393" spans="1:2" x14ac:dyDescent="0.15">
      <c r="A393" t="s">
        <v>2910</v>
      </c>
      <c r="B393">
        <v>201953</v>
      </c>
    </row>
    <row r="394" spans="1:2" x14ac:dyDescent="0.15">
      <c r="A394" t="s">
        <v>3016</v>
      </c>
      <c r="B394">
        <v>221316</v>
      </c>
    </row>
    <row r="395" spans="1:2" x14ac:dyDescent="0.15">
      <c r="A395" t="s">
        <v>2855</v>
      </c>
      <c r="B395">
        <v>192699</v>
      </c>
    </row>
    <row r="396" spans="1:2" x14ac:dyDescent="0.15">
      <c r="A396" t="s">
        <v>2981</v>
      </c>
      <c r="B396">
        <v>210340</v>
      </c>
    </row>
    <row r="397" spans="1:2" x14ac:dyDescent="0.15">
      <c r="A397" t="s">
        <v>3236</v>
      </c>
      <c r="B397">
        <v>295891</v>
      </c>
    </row>
    <row r="398" spans="1:2" x14ac:dyDescent="0.15">
      <c r="A398" t="s">
        <v>2439</v>
      </c>
      <c r="B398">
        <v>56239</v>
      </c>
    </row>
    <row r="399" spans="1:2" x14ac:dyDescent="0.15">
      <c r="A399" t="s">
        <v>2426</v>
      </c>
      <c r="B399">
        <v>56220</v>
      </c>
    </row>
    <row r="400" spans="1:2" x14ac:dyDescent="0.15">
      <c r="A400" t="s">
        <v>2324</v>
      </c>
      <c r="B400">
        <v>13450</v>
      </c>
    </row>
    <row r="401" spans="1:2" x14ac:dyDescent="0.15">
      <c r="A401" t="s">
        <v>2334</v>
      </c>
      <c r="B401">
        <v>13462</v>
      </c>
    </row>
    <row r="402" spans="1:2" x14ac:dyDescent="0.15">
      <c r="A402" t="s">
        <v>3225</v>
      </c>
      <c r="B402">
        <v>292765</v>
      </c>
    </row>
    <row r="403" spans="1:2" x14ac:dyDescent="0.15">
      <c r="A403" t="s">
        <v>2807</v>
      </c>
      <c r="B403">
        <v>155327</v>
      </c>
    </row>
    <row r="404" spans="1:2" x14ac:dyDescent="0.15">
      <c r="A404" t="s">
        <v>2756</v>
      </c>
      <c r="B404">
        <v>79171</v>
      </c>
    </row>
    <row r="405" spans="1:2" x14ac:dyDescent="0.15">
      <c r="A405" t="s">
        <v>2689</v>
      </c>
      <c r="B405">
        <v>70269</v>
      </c>
    </row>
    <row r="406" spans="1:2" x14ac:dyDescent="0.15">
      <c r="A406" t="s">
        <v>2528</v>
      </c>
      <c r="B406">
        <v>58503</v>
      </c>
    </row>
    <row r="407" spans="1:2" x14ac:dyDescent="0.15">
      <c r="A407" t="s">
        <v>2856</v>
      </c>
      <c r="B407">
        <v>193280</v>
      </c>
    </row>
    <row r="408" spans="1:2" x14ac:dyDescent="0.15">
      <c r="A408" t="s">
        <v>2323</v>
      </c>
      <c r="B408">
        <v>13449</v>
      </c>
    </row>
    <row r="409" spans="1:2" x14ac:dyDescent="0.15">
      <c r="A409" t="s">
        <v>2587</v>
      </c>
      <c r="B409">
        <v>62532</v>
      </c>
    </row>
    <row r="410" spans="1:2" x14ac:dyDescent="0.15">
      <c r="A410" t="s">
        <v>2886</v>
      </c>
      <c r="B410">
        <v>198342</v>
      </c>
    </row>
    <row r="411" spans="1:2" x14ac:dyDescent="0.15">
      <c r="A411" t="s">
        <v>2320</v>
      </c>
      <c r="B411">
        <v>13446</v>
      </c>
    </row>
    <row r="412" spans="1:2" x14ac:dyDescent="0.15">
      <c r="A412" t="s">
        <v>2320</v>
      </c>
      <c r="B412">
        <v>58806</v>
      </c>
    </row>
    <row r="413" spans="1:2" x14ac:dyDescent="0.15">
      <c r="A413" t="s">
        <v>2686</v>
      </c>
      <c r="B413">
        <v>70179</v>
      </c>
    </row>
    <row r="414" spans="1:2" x14ac:dyDescent="0.15">
      <c r="A414" t="s">
        <v>2314</v>
      </c>
      <c r="B414">
        <v>13439</v>
      </c>
    </row>
    <row r="415" spans="1:2" x14ac:dyDescent="0.15">
      <c r="A415" t="s">
        <v>2993</v>
      </c>
      <c r="B415">
        <v>214892</v>
      </c>
    </row>
    <row r="416" spans="1:2" x14ac:dyDescent="0.15">
      <c r="A416" t="s">
        <v>3174</v>
      </c>
      <c r="B416">
        <v>260921</v>
      </c>
    </row>
    <row r="417" spans="1:2" x14ac:dyDescent="0.15">
      <c r="A417" t="s">
        <v>1083</v>
      </c>
      <c r="B417">
        <v>70178</v>
      </c>
    </row>
    <row r="418" spans="1:2" x14ac:dyDescent="0.15">
      <c r="A418" t="s">
        <v>2342</v>
      </c>
      <c r="B418">
        <v>13472</v>
      </c>
    </row>
    <row r="419" spans="1:2" x14ac:dyDescent="0.15">
      <c r="A419" t="s">
        <v>2417</v>
      </c>
      <c r="B419">
        <v>56100</v>
      </c>
    </row>
    <row r="420" spans="1:2" x14ac:dyDescent="0.15">
      <c r="A420" t="s">
        <v>2341</v>
      </c>
      <c r="B420">
        <v>13471</v>
      </c>
    </row>
    <row r="421" spans="1:2" x14ac:dyDescent="0.15">
      <c r="A421" t="s">
        <v>3235</v>
      </c>
      <c r="B421">
        <v>295775</v>
      </c>
    </row>
    <row r="422" spans="1:2" x14ac:dyDescent="0.15">
      <c r="A422" t="s">
        <v>3050</v>
      </c>
      <c r="B422">
        <v>227444</v>
      </c>
    </row>
    <row r="423" spans="1:2" x14ac:dyDescent="0.15">
      <c r="A423" t="s">
        <v>2840</v>
      </c>
      <c r="B423">
        <v>184355</v>
      </c>
    </row>
    <row r="424" spans="1:2" x14ac:dyDescent="0.15">
      <c r="A424" t="s">
        <v>2712</v>
      </c>
      <c r="B424">
        <v>71801</v>
      </c>
    </row>
    <row r="425" spans="1:2" x14ac:dyDescent="0.15">
      <c r="A425" t="s">
        <v>2820</v>
      </c>
      <c r="B425">
        <v>159430</v>
      </c>
    </row>
    <row r="426" spans="1:2" x14ac:dyDescent="0.15">
      <c r="A426" t="s">
        <v>2702</v>
      </c>
      <c r="B426">
        <v>71051</v>
      </c>
    </row>
    <row r="427" spans="1:2" x14ac:dyDescent="0.15">
      <c r="A427" t="s">
        <v>3231</v>
      </c>
      <c r="B427">
        <v>294725</v>
      </c>
    </row>
    <row r="428" spans="1:2" x14ac:dyDescent="0.15">
      <c r="A428" t="s">
        <v>2834</v>
      </c>
      <c r="B428">
        <v>177359</v>
      </c>
    </row>
    <row r="429" spans="1:2" x14ac:dyDescent="0.15">
      <c r="A429" t="s">
        <v>2721</v>
      </c>
      <c r="B429">
        <v>73012</v>
      </c>
    </row>
    <row r="430" spans="1:2" x14ac:dyDescent="0.15">
      <c r="A430" t="s">
        <v>2795</v>
      </c>
      <c r="B430">
        <v>151310</v>
      </c>
    </row>
    <row r="431" spans="1:2" x14ac:dyDescent="0.15">
      <c r="A431" t="s">
        <v>2326</v>
      </c>
      <c r="B431">
        <v>13452</v>
      </c>
    </row>
    <row r="432" spans="1:2" x14ac:dyDescent="0.15">
      <c r="A432" t="s">
        <v>3217</v>
      </c>
      <c r="B432">
        <v>290021</v>
      </c>
    </row>
    <row r="433" spans="1:2" x14ac:dyDescent="0.15">
      <c r="A433" t="s">
        <v>2514</v>
      </c>
      <c r="B433">
        <v>56593</v>
      </c>
    </row>
    <row r="434" spans="1:2" x14ac:dyDescent="0.15">
      <c r="A434" t="s">
        <v>3021</v>
      </c>
      <c r="B434">
        <v>221735</v>
      </c>
    </row>
    <row r="435" spans="1:2" x14ac:dyDescent="0.15">
      <c r="A435" t="s">
        <v>3021</v>
      </c>
      <c r="B435">
        <v>225936</v>
      </c>
    </row>
    <row r="436" spans="1:2" x14ac:dyDescent="0.15">
      <c r="A436" t="s">
        <v>687</v>
      </c>
      <c r="B436">
        <v>58504</v>
      </c>
    </row>
    <row r="437" spans="1:2" x14ac:dyDescent="0.15">
      <c r="A437" t="s">
        <v>2540</v>
      </c>
      <c r="B437">
        <v>58718</v>
      </c>
    </row>
    <row r="438" spans="1:2" x14ac:dyDescent="0.15">
      <c r="A438" t="s">
        <v>2821</v>
      </c>
      <c r="B438">
        <v>159705</v>
      </c>
    </row>
    <row r="439" spans="1:2" x14ac:dyDescent="0.15">
      <c r="A439" t="s">
        <v>2558</v>
      </c>
      <c r="B439">
        <v>60585</v>
      </c>
    </row>
    <row r="440" spans="1:2" x14ac:dyDescent="0.15">
      <c r="A440" t="s">
        <v>2782</v>
      </c>
      <c r="B440">
        <v>82756</v>
      </c>
    </row>
    <row r="441" spans="1:2" x14ac:dyDescent="0.15">
      <c r="A441" t="s">
        <v>1123</v>
      </c>
      <c r="B441">
        <v>201951</v>
      </c>
    </row>
    <row r="442" spans="1:2" x14ac:dyDescent="0.15">
      <c r="A442" t="s">
        <v>2322</v>
      </c>
      <c r="B442">
        <v>13448</v>
      </c>
    </row>
    <row r="443" spans="1:2" x14ac:dyDescent="0.15">
      <c r="A443" t="s">
        <v>2348</v>
      </c>
      <c r="B443">
        <v>13478</v>
      </c>
    </row>
    <row r="444" spans="1:2" x14ac:dyDescent="0.15">
      <c r="A444" t="s">
        <v>1905</v>
      </c>
      <c r="B444">
        <v>250338</v>
      </c>
    </row>
    <row r="445" spans="1:2" x14ac:dyDescent="0.15">
      <c r="A445" t="s">
        <v>2521</v>
      </c>
      <c r="B445">
        <v>56616</v>
      </c>
    </row>
    <row r="446" spans="1:2" x14ac:dyDescent="0.15">
      <c r="A446" t="s">
        <v>2421</v>
      </c>
      <c r="B446">
        <v>56107</v>
      </c>
    </row>
    <row r="447" spans="1:2" x14ac:dyDescent="0.15">
      <c r="A447" t="s">
        <v>2831</v>
      </c>
      <c r="B447">
        <v>177261</v>
      </c>
    </row>
    <row r="448" spans="1:2" x14ac:dyDescent="0.15">
      <c r="A448" t="s">
        <v>3020</v>
      </c>
      <c r="B448">
        <v>221734</v>
      </c>
    </row>
    <row r="449" spans="1:2" x14ac:dyDescent="0.15">
      <c r="A449" t="s">
        <v>2425</v>
      </c>
      <c r="B449">
        <v>56113</v>
      </c>
    </row>
    <row r="450" spans="1:2" x14ac:dyDescent="0.15">
      <c r="A450" t="s">
        <v>2789</v>
      </c>
      <c r="B450">
        <v>149309</v>
      </c>
    </row>
    <row r="451" spans="1:2" x14ac:dyDescent="0.15">
      <c r="A451" t="s">
        <v>2901</v>
      </c>
      <c r="B451">
        <v>201235</v>
      </c>
    </row>
    <row r="452" spans="1:2" x14ac:dyDescent="0.15">
      <c r="A452" t="s">
        <v>2798</v>
      </c>
      <c r="B452">
        <v>151733</v>
      </c>
    </row>
    <row r="453" spans="1:2" x14ac:dyDescent="0.15">
      <c r="A453" t="s">
        <v>2740</v>
      </c>
      <c r="B453">
        <v>75970</v>
      </c>
    </row>
    <row r="454" spans="1:2" x14ac:dyDescent="0.15">
      <c r="A454" t="s">
        <v>2823</v>
      </c>
      <c r="B454">
        <v>169208</v>
      </c>
    </row>
    <row r="455" spans="1:2" x14ac:dyDescent="0.15">
      <c r="A455" t="s">
        <v>1493</v>
      </c>
      <c r="B455">
        <v>198475</v>
      </c>
    </row>
    <row r="456" spans="1:2" x14ac:dyDescent="0.15">
      <c r="A456" t="s">
        <v>2801</v>
      </c>
      <c r="B456">
        <v>151883</v>
      </c>
    </row>
    <row r="457" spans="1:2" x14ac:dyDescent="0.15">
      <c r="A457" t="s">
        <v>2446</v>
      </c>
      <c r="B457">
        <v>56335</v>
      </c>
    </row>
    <row r="458" spans="1:2" x14ac:dyDescent="0.15">
      <c r="A458" t="s">
        <v>2797</v>
      </c>
      <c r="B458">
        <v>151727</v>
      </c>
    </row>
    <row r="459" spans="1:2" x14ac:dyDescent="0.15">
      <c r="A459" t="s">
        <v>2735</v>
      </c>
      <c r="B459">
        <v>75405</v>
      </c>
    </row>
    <row r="460" spans="1:2" x14ac:dyDescent="0.15">
      <c r="A460" t="s">
        <v>3025</v>
      </c>
      <c r="B460">
        <v>221859</v>
      </c>
    </row>
    <row r="461" spans="1:2" x14ac:dyDescent="0.15">
      <c r="A461" t="s">
        <v>2649</v>
      </c>
      <c r="B461">
        <v>65888</v>
      </c>
    </row>
    <row r="462" spans="1:2" x14ac:dyDescent="0.15">
      <c r="A462" t="s">
        <v>717</v>
      </c>
      <c r="B462">
        <v>56597</v>
      </c>
    </row>
    <row r="463" spans="1:2" x14ac:dyDescent="0.15">
      <c r="A463" t="s">
        <v>3086</v>
      </c>
      <c r="B463">
        <v>236051</v>
      </c>
    </row>
    <row r="464" spans="1:2" x14ac:dyDescent="0.15">
      <c r="A464" t="s">
        <v>2307</v>
      </c>
      <c r="B464">
        <v>13432</v>
      </c>
    </row>
    <row r="465" spans="1:2" x14ac:dyDescent="0.15">
      <c r="A465" t="s">
        <v>2707</v>
      </c>
      <c r="B465">
        <v>71471</v>
      </c>
    </row>
    <row r="466" spans="1:2" x14ac:dyDescent="0.15">
      <c r="A466" t="s">
        <v>2650</v>
      </c>
      <c r="B466">
        <v>65889</v>
      </c>
    </row>
    <row r="467" spans="1:2" x14ac:dyDescent="0.15">
      <c r="A467" t="s">
        <v>2345</v>
      </c>
      <c r="B467">
        <v>13475</v>
      </c>
    </row>
    <row r="468" spans="1:2" x14ac:dyDescent="0.15">
      <c r="A468" t="s">
        <v>2578</v>
      </c>
      <c r="B468">
        <v>61845</v>
      </c>
    </row>
    <row r="469" spans="1:2" x14ac:dyDescent="0.15">
      <c r="A469" t="s">
        <v>2424</v>
      </c>
      <c r="B469">
        <v>56112</v>
      </c>
    </row>
    <row r="470" spans="1:2" x14ac:dyDescent="0.15">
      <c r="A470" t="s">
        <v>691</v>
      </c>
      <c r="B470">
        <v>65026</v>
      </c>
    </row>
    <row r="471" spans="1:2" x14ac:dyDescent="0.15">
      <c r="A471" t="s">
        <v>2749</v>
      </c>
      <c r="B471">
        <v>77972</v>
      </c>
    </row>
    <row r="472" spans="1:2" x14ac:dyDescent="0.15">
      <c r="A472" t="s">
        <v>2933</v>
      </c>
      <c r="B472">
        <v>204321</v>
      </c>
    </row>
    <row r="473" spans="1:2" x14ac:dyDescent="0.15">
      <c r="A473" t="s">
        <v>2806</v>
      </c>
      <c r="B473">
        <v>155309</v>
      </c>
    </row>
    <row r="474" spans="1:2" x14ac:dyDescent="0.15">
      <c r="A474" t="s">
        <v>2734</v>
      </c>
      <c r="B474">
        <v>75404</v>
      </c>
    </row>
    <row r="475" spans="1:2" x14ac:dyDescent="0.15">
      <c r="A475" t="s">
        <v>2713</v>
      </c>
      <c r="B475">
        <v>71802</v>
      </c>
    </row>
    <row r="476" spans="1:2" x14ac:dyDescent="0.15">
      <c r="A476" t="s">
        <v>2869</v>
      </c>
      <c r="B476">
        <v>196547</v>
      </c>
    </row>
    <row r="477" spans="1:2" x14ac:dyDescent="0.15">
      <c r="A477" t="s">
        <v>2952</v>
      </c>
      <c r="B477">
        <v>205654</v>
      </c>
    </row>
    <row r="478" spans="1:2" x14ac:dyDescent="0.15">
      <c r="A478" t="s">
        <v>2965</v>
      </c>
      <c r="B478">
        <v>207934</v>
      </c>
    </row>
    <row r="479" spans="1:2" x14ac:dyDescent="0.15">
      <c r="A479" t="s">
        <v>2719</v>
      </c>
      <c r="B479">
        <v>72687</v>
      </c>
    </row>
    <row r="480" spans="1:2" x14ac:dyDescent="0.15">
      <c r="A480" t="s">
        <v>2975</v>
      </c>
      <c r="B480">
        <v>208786</v>
      </c>
    </row>
    <row r="481" spans="1:2" x14ac:dyDescent="0.15">
      <c r="A481" t="s">
        <v>3208</v>
      </c>
      <c r="B481">
        <v>281156</v>
      </c>
    </row>
    <row r="482" spans="1:2" x14ac:dyDescent="0.15">
      <c r="A482" t="s">
        <v>2479</v>
      </c>
      <c r="B482">
        <v>56393</v>
      </c>
    </row>
    <row r="483" spans="1:2" x14ac:dyDescent="0.15">
      <c r="A483" t="s">
        <v>2980</v>
      </c>
      <c r="B483">
        <v>209823</v>
      </c>
    </row>
    <row r="484" spans="1:2" x14ac:dyDescent="0.15">
      <c r="A484" t="s">
        <v>2309</v>
      </c>
      <c r="B484">
        <v>13434</v>
      </c>
    </row>
    <row r="485" spans="1:2" x14ac:dyDescent="0.15">
      <c r="A485" t="s">
        <v>2627</v>
      </c>
      <c r="B485">
        <v>65036</v>
      </c>
    </row>
    <row r="486" spans="1:2" x14ac:dyDescent="0.15">
      <c r="A486" t="s">
        <v>2937</v>
      </c>
      <c r="B486">
        <v>204560</v>
      </c>
    </row>
    <row r="487" spans="1:2" x14ac:dyDescent="0.15">
      <c r="A487" t="s">
        <v>2310</v>
      </c>
      <c r="B487">
        <v>13435</v>
      </c>
    </row>
    <row r="488" spans="1:2" x14ac:dyDescent="0.15">
      <c r="A488" t="s">
        <v>2469</v>
      </c>
      <c r="B488">
        <v>56365</v>
      </c>
    </row>
    <row r="489" spans="1:2" x14ac:dyDescent="0.15">
      <c r="A489" t="s">
        <v>2699</v>
      </c>
      <c r="B489">
        <v>70609</v>
      </c>
    </row>
    <row r="490" spans="1:2" x14ac:dyDescent="0.15">
      <c r="A490" t="s">
        <v>3251</v>
      </c>
      <c r="B490">
        <v>300399</v>
      </c>
    </row>
    <row r="491" spans="1:2" x14ac:dyDescent="0.15">
      <c r="A491" t="s">
        <v>2815</v>
      </c>
      <c r="B491">
        <v>158825</v>
      </c>
    </row>
    <row r="492" spans="1:2" x14ac:dyDescent="0.15">
      <c r="A492" t="s">
        <v>2510</v>
      </c>
      <c r="B492">
        <v>56496</v>
      </c>
    </row>
    <row r="493" spans="1:2" x14ac:dyDescent="0.15">
      <c r="A493" t="s">
        <v>3238</v>
      </c>
      <c r="B493">
        <v>297618</v>
      </c>
    </row>
    <row r="494" spans="1:2" x14ac:dyDescent="0.15">
      <c r="A494" t="s">
        <v>2367</v>
      </c>
      <c r="B494">
        <v>55946</v>
      </c>
    </row>
    <row r="495" spans="1:2" x14ac:dyDescent="0.15">
      <c r="A495" t="s">
        <v>2386</v>
      </c>
      <c r="B495">
        <v>55973</v>
      </c>
    </row>
    <row r="496" spans="1:2" x14ac:dyDescent="0.15">
      <c r="A496" t="s">
        <v>2760</v>
      </c>
      <c r="B496">
        <v>79612</v>
      </c>
    </row>
    <row r="497" spans="1:2" x14ac:dyDescent="0.15">
      <c r="A497" t="s">
        <v>2722</v>
      </c>
      <c r="B497">
        <v>73166</v>
      </c>
    </row>
    <row r="498" spans="1:2" x14ac:dyDescent="0.15">
      <c r="A498" t="s">
        <v>3121</v>
      </c>
      <c r="B498">
        <v>245636</v>
      </c>
    </row>
    <row r="499" spans="1:2" x14ac:dyDescent="0.15">
      <c r="A499" t="s">
        <v>2344</v>
      </c>
      <c r="B499">
        <v>13474</v>
      </c>
    </row>
    <row r="500" spans="1:2" x14ac:dyDescent="0.15">
      <c r="A500" t="s">
        <v>2304</v>
      </c>
      <c r="B500">
        <v>13429</v>
      </c>
    </row>
    <row r="501" spans="1:2" x14ac:dyDescent="0.15">
      <c r="A501" t="s">
        <v>2825</v>
      </c>
      <c r="B501">
        <v>176016</v>
      </c>
    </row>
    <row r="502" spans="1:2" x14ac:dyDescent="0.15">
      <c r="A502" t="s">
        <v>2943</v>
      </c>
      <c r="B502">
        <v>205268</v>
      </c>
    </row>
    <row r="503" spans="1:2" x14ac:dyDescent="0.15">
      <c r="A503" t="s">
        <v>2509</v>
      </c>
      <c r="B503">
        <v>56495</v>
      </c>
    </row>
    <row r="504" spans="1:2" x14ac:dyDescent="0.15">
      <c r="A504" t="s">
        <v>2894</v>
      </c>
      <c r="B504">
        <v>200241</v>
      </c>
    </row>
    <row r="505" spans="1:2" x14ac:dyDescent="0.15">
      <c r="A505" t="s">
        <v>2683</v>
      </c>
      <c r="B505">
        <v>70170</v>
      </c>
    </row>
    <row r="506" spans="1:2" x14ac:dyDescent="0.15">
      <c r="A506" t="s">
        <v>2670</v>
      </c>
      <c r="B506">
        <v>67082</v>
      </c>
    </row>
    <row r="507" spans="1:2" x14ac:dyDescent="0.15">
      <c r="A507" t="s">
        <v>3097</v>
      </c>
      <c r="B507">
        <v>237128</v>
      </c>
    </row>
    <row r="508" spans="1:2" x14ac:dyDescent="0.15">
      <c r="A508" t="s">
        <v>2736</v>
      </c>
      <c r="B508">
        <v>75406</v>
      </c>
    </row>
    <row r="509" spans="1:2" x14ac:dyDescent="0.15">
      <c r="A509" t="s">
        <v>2448</v>
      </c>
      <c r="B509">
        <v>56337</v>
      </c>
    </row>
    <row r="510" spans="1:2" x14ac:dyDescent="0.15">
      <c r="A510" t="s">
        <v>2654</v>
      </c>
      <c r="B510">
        <v>66045</v>
      </c>
    </row>
    <row r="511" spans="1:2" x14ac:dyDescent="0.15">
      <c r="A511" t="s">
        <v>2470</v>
      </c>
      <c r="B511">
        <v>56366</v>
      </c>
    </row>
    <row r="512" spans="1:2" x14ac:dyDescent="0.15">
      <c r="A512" t="s">
        <v>3083</v>
      </c>
      <c r="B512">
        <v>236048</v>
      </c>
    </row>
    <row r="513" spans="1:2" x14ac:dyDescent="0.15">
      <c r="A513" t="s">
        <v>2902</v>
      </c>
      <c r="B513">
        <v>201679</v>
      </c>
    </row>
    <row r="514" spans="1:2" x14ac:dyDescent="0.15">
      <c r="A514" t="s">
        <v>2512</v>
      </c>
      <c r="B514">
        <v>56589</v>
      </c>
    </row>
    <row r="515" spans="1:2" x14ac:dyDescent="0.15">
      <c r="A515" t="s">
        <v>2427</v>
      </c>
      <c r="B515">
        <v>56221</v>
      </c>
    </row>
    <row r="516" spans="1:2" x14ac:dyDescent="0.15">
      <c r="A516" t="s">
        <v>2771</v>
      </c>
      <c r="B516">
        <v>80493</v>
      </c>
    </row>
    <row r="517" spans="1:2" x14ac:dyDescent="0.15">
      <c r="A517" t="s">
        <v>3261</v>
      </c>
      <c r="B517">
        <v>301962</v>
      </c>
    </row>
    <row r="518" spans="1:2" x14ac:dyDescent="0.15">
      <c r="A518" t="s">
        <v>2906</v>
      </c>
      <c r="B518">
        <v>201948</v>
      </c>
    </row>
    <row r="519" spans="1:2" x14ac:dyDescent="0.15">
      <c r="A519" t="s">
        <v>2318</v>
      </c>
      <c r="B519">
        <v>13444</v>
      </c>
    </row>
    <row r="520" spans="1:2" x14ac:dyDescent="0.15">
      <c r="A520" t="s">
        <v>2534</v>
      </c>
      <c r="B520">
        <v>58611</v>
      </c>
    </row>
    <row r="521" spans="1:2" x14ac:dyDescent="0.15">
      <c r="A521" t="s">
        <v>1872</v>
      </c>
      <c r="B521">
        <v>73548</v>
      </c>
    </row>
    <row r="522" spans="1:2" x14ac:dyDescent="0.15">
      <c r="A522" t="s">
        <v>2724</v>
      </c>
      <c r="B522">
        <v>73418</v>
      </c>
    </row>
    <row r="523" spans="1:2" x14ac:dyDescent="0.15">
      <c r="A523" t="s">
        <v>3114</v>
      </c>
      <c r="B523">
        <v>245330</v>
      </c>
    </row>
    <row r="524" spans="1:2" x14ac:dyDescent="0.15">
      <c r="A524" t="s">
        <v>937</v>
      </c>
      <c r="B524">
        <v>64447</v>
      </c>
    </row>
    <row r="525" spans="1:2" x14ac:dyDescent="0.15">
      <c r="A525" t="s">
        <v>2468</v>
      </c>
      <c r="B525">
        <v>56363</v>
      </c>
    </row>
    <row r="526" spans="1:2" x14ac:dyDescent="0.15">
      <c r="A526" t="s">
        <v>2635</v>
      </c>
      <c r="B526">
        <v>65248</v>
      </c>
    </row>
    <row r="527" spans="1:2" x14ac:dyDescent="0.15">
      <c r="A527" t="s">
        <v>569</v>
      </c>
      <c r="B527">
        <v>56359</v>
      </c>
    </row>
    <row r="528" spans="1:2" x14ac:dyDescent="0.15">
      <c r="A528" t="s">
        <v>2447</v>
      </c>
      <c r="B528">
        <v>56336</v>
      </c>
    </row>
    <row r="529" spans="1:2" x14ac:dyDescent="0.15">
      <c r="A529" t="s">
        <v>2541</v>
      </c>
      <c r="B529">
        <v>58721</v>
      </c>
    </row>
    <row r="530" spans="1:2" x14ac:dyDescent="0.15">
      <c r="A530" t="s">
        <v>2960</v>
      </c>
      <c r="B530">
        <v>207358</v>
      </c>
    </row>
    <row r="531" spans="1:2" x14ac:dyDescent="0.15">
      <c r="A531" t="s">
        <v>1875</v>
      </c>
      <c r="B531">
        <v>64973</v>
      </c>
    </row>
    <row r="532" spans="1:2" x14ac:dyDescent="0.15">
      <c r="A532" t="s">
        <v>3096</v>
      </c>
      <c r="B532">
        <v>237106</v>
      </c>
    </row>
    <row r="533" spans="1:2" x14ac:dyDescent="0.15">
      <c r="A533" t="s">
        <v>3240</v>
      </c>
      <c r="B533">
        <v>298319</v>
      </c>
    </row>
    <row r="534" spans="1:2" x14ac:dyDescent="0.15">
      <c r="A534" t="s">
        <v>2705</v>
      </c>
      <c r="B534">
        <v>71315</v>
      </c>
    </row>
    <row r="535" spans="1:2" x14ac:dyDescent="0.15">
      <c r="A535" t="s">
        <v>2860</v>
      </c>
      <c r="B535">
        <v>195342</v>
      </c>
    </row>
    <row r="536" spans="1:2" x14ac:dyDescent="0.15">
      <c r="A536" t="s">
        <v>3061</v>
      </c>
      <c r="B536">
        <v>234471</v>
      </c>
    </row>
    <row r="537" spans="1:2" x14ac:dyDescent="0.15">
      <c r="A537" t="s">
        <v>2957</v>
      </c>
      <c r="B537">
        <v>207117</v>
      </c>
    </row>
    <row r="538" spans="1:2" x14ac:dyDescent="0.15">
      <c r="A538" t="s">
        <v>2978</v>
      </c>
      <c r="B538">
        <v>209620</v>
      </c>
    </row>
    <row r="539" spans="1:2" x14ac:dyDescent="0.15">
      <c r="A539" t="s">
        <v>3008</v>
      </c>
      <c r="B539">
        <v>220826</v>
      </c>
    </row>
    <row r="540" spans="1:2" x14ac:dyDescent="0.15">
      <c r="A540" t="s">
        <v>2531</v>
      </c>
      <c r="B540">
        <v>58509</v>
      </c>
    </row>
    <row r="541" spans="1:2" x14ac:dyDescent="0.15">
      <c r="A541" t="s">
        <v>2651</v>
      </c>
      <c r="B541">
        <v>66031</v>
      </c>
    </row>
    <row r="542" spans="1:2" x14ac:dyDescent="0.15">
      <c r="A542" t="s">
        <v>2744</v>
      </c>
      <c r="B542">
        <v>76458</v>
      </c>
    </row>
    <row r="543" spans="1:2" x14ac:dyDescent="0.15">
      <c r="A543" t="s">
        <v>2671</v>
      </c>
      <c r="B543">
        <v>67083</v>
      </c>
    </row>
    <row r="544" spans="1:2" x14ac:dyDescent="0.15">
      <c r="A544" t="s">
        <v>2549</v>
      </c>
      <c r="B544">
        <v>59924</v>
      </c>
    </row>
    <row r="545" spans="1:2" x14ac:dyDescent="0.15">
      <c r="A545" t="s">
        <v>3172</v>
      </c>
      <c r="B545">
        <v>260919</v>
      </c>
    </row>
    <row r="546" spans="1:2" x14ac:dyDescent="0.15">
      <c r="A546" t="s">
        <v>3212</v>
      </c>
      <c r="B546">
        <v>281539</v>
      </c>
    </row>
    <row r="547" spans="1:2" x14ac:dyDescent="0.15">
      <c r="A547" t="s">
        <v>980</v>
      </c>
      <c r="B547">
        <v>208785</v>
      </c>
    </row>
    <row r="548" spans="1:2" x14ac:dyDescent="0.15">
      <c r="A548" t="s">
        <v>3101</v>
      </c>
      <c r="B548">
        <v>237377</v>
      </c>
    </row>
    <row r="549" spans="1:2" x14ac:dyDescent="0.15">
      <c r="A549" t="s">
        <v>2518</v>
      </c>
      <c r="B549">
        <v>56598</v>
      </c>
    </row>
    <row r="550" spans="1:2" x14ac:dyDescent="0.15">
      <c r="A550" t="s">
        <v>2329</v>
      </c>
      <c r="B550">
        <v>13457</v>
      </c>
    </row>
    <row r="551" spans="1:2" x14ac:dyDescent="0.15">
      <c r="A551" t="s">
        <v>2982</v>
      </c>
      <c r="B551">
        <v>210365</v>
      </c>
    </row>
    <row r="552" spans="1:2" x14ac:dyDescent="0.15">
      <c r="A552" t="s">
        <v>2645</v>
      </c>
      <c r="B552">
        <v>65840</v>
      </c>
    </row>
    <row r="553" spans="1:2" x14ac:dyDescent="0.15">
      <c r="A553" t="s">
        <v>2971</v>
      </c>
      <c r="B553">
        <v>208653</v>
      </c>
    </row>
    <row r="554" spans="1:2" x14ac:dyDescent="0.15">
      <c r="A554" t="s">
        <v>2970</v>
      </c>
      <c r="B554">
        <v>208652</v>
      </c>
    </row>
    <row r="555" spans="1:2" x14ac:dyDescent="0.15">
      <c r="A555" t="s">
        <v>2462</v>
      </c>
      <c r="B555">
        <v>56354</v>
      </c>
    </row>
    <row r="556" spans="1:2" x14ac:dyDescent="0.15">
      <c r="A556" t="s">
        <v>2711</v>
      </c>
      <c r="B556">
        <v>71750</v>
      </c>
    </row>
    <row r="557" spans="1:2" x14ac:dyDescent="0.15">
      <c r="A557" t="s">
        <v>2382</v>
      </c>
      <c r="B557">
        <v>55965</v>
      </c>
    </row>
    <row r="558" spans="1:2" x14ac:dyDescent="0.15">
      <c r="A558" t="s">
        <v>2658</v>
      </c>
      <c r="B558">
        <v>66159</v>
      </c>
    </row>
    <row r="559" spans="1:2" x14ac:dyDescent="0.15">
      <c r="A559" t="s">
        <v>2816</v>
      </c>
      <c r="B559">
        <v>158905</v>
      </c>
    </row>
    <row r="560" spans="1:2" x14ac:dyDescent="0.15">
      <c r="A560" t="s">
        <v>2723</v>
      </c>
      <c r="B560">
        <v>73244</v>
      </c>
    </row>
    <row r="561" spans="1:2" x14ac:dyDescent="0.15">
      <c r="A561" t="s">
        <v>2727</v>
      </c>
      <c r="B561">
        <v>74267</v>
      </c>
    </row>
    <row r="562" spans="1:2" x14ac:dyDescent="0.15">
      <c r="A562" t="s">
        <v>3049</v>
      </c>
      <c r="B562">
        <v>227423</v>
      </c>
    </row>
    <row r="563" spans="1:2" x14ac:dyDescent="0.15">
      <c r="A563" t="s">
        <v>3085</v>
      </c>
      <c r="B563">
        <v>236050</v>
      </c>
    </row>
    <row r="564" spans="1:2" x14ac:dyDescent="0.15">
      <c r="A564" t="s">
        <v>3098</v>
      </c>
      <c r="B564">
        <v>237213</v>
      </c>
    </row>
    <row r="565" spans="1:2" x14ac:dyDescent="0.15">
      <c r="A565" t="s">
        <v>3129</v>
      </c>
      <c r="B565">
        <v>246355</v>
      </c>
    </row>
    <row r="566" spans="1:2" x14ac:dyDescent="0.15">
      <c r="A566" t="s">
        <v>143</v>
      </c>
      <c r="B566">
        <v>202636</v>
      </c>
    </row>
    <row r="567" spans="1:2" x14ac:dyDescent="0.15">
      <c r="A567" t="s">
        <v>3127</v>
      </c>
      <c r="B567">
        <v>246027</v>
      </c>
    </row>
    <row r="568" spans="1:2" x14ac:dyDescent="0.15">
      <c r="A568" t="s">
        <v>3233</v>
      </c>
      <c r="B568">
        <v>294859</v>
      </c>
    </row>
    <row r="569" spans="1:2" x14ac:dyDescent="0.15">
      <c r="A569" t="s">
        <v>2879</v>
      </c>
      <c r="B569">
        <v>197355</v>
      </c>
    </row>
    <row r="570" spans="1:2" x14ac:dyDescent="0.15">
      <c r="A570" t="s">
        <v>3019</v>
      </c>
      <c r="B570">
        <v>221656</v>
      </c>
    </row>
    <row r="571" spans="1:2" x14ac:dyDescent="0.15">
      <c r="A571" t="s">
        <v>29</v>
      </c>
      <c r="B571">
        <v>184283</v>
      </c>
    </row>
    <row r="572" spans="1:2" x14ac:dyDescent="0.15">
      <c r="A572" t="s">
        <v>2474</v>
      </c>
      <c r="B572">
        <v>56370</v>
      </c>
    </row>
    <row r="573" spans="1:2" x14ac:dyDescent="0.15">
      <c r="A573" t="s">
        <v>2451</v>
      </c>
      <c r="B573">
        <v>56341</v>
      </c>
    </row>
    <row r="574" spans="1:2" x14ac:dyDescent="0.15">
      <c r="A574" t="s">
        <v>3120</v>
      </c>
      <c r="B574">
        <v>245635</v>
      </c>
    </row>
    <row r="575" spans="1:2" x14ac:dyDescent="0.15">
      <c r="A575" t="s">
        <v>2842</v>
      </c>
      <c r="B575">
        <v>190204</v>
      </c>
    </row>
    <row r="576" spans="1:2" x14ac:dyDescent="0.15">
      <c r="A576" t="s">
        <v>2725</v>
      </c>
      <c r="B576">
        <v>73607</v>
      </c>
    </row>
    <row r="577" spans="1:2" x14ac:dyDescent="0.15">
      <c r="A577" t="s">
        <v>2913</v>
      </c>
      <c r="B577">
        <v>201986</v>
      </c>
    </row>
    <row r="578" spans="1:2" x14ac:dyDescent="0.15">
      <c r="A578" t="s">
        <v>2441</v>
      </c>
      <c r="B578">
        <v>56262</v>
      </c>
    </row>
    <row r="579" spans="1:2" x14ac:dyDescent="0.15">
      <c r="A579" t="s">
        <v>2482</v>
      </c>
      <c r="B579">
        <v>56416</v>
      </c>
    </row>
    <row r="580" spans="1:2" x14ac:dyDescent="0.15">
      <c r="A580" t="s">
        <v>2577</v>
      </c>
      <c r="B580">
        <v>61812</v>
      </c>
    </row>
    <row r="581" spans="1:2" x14ac:dyDescent="0.15">
      <c r="A581" t="s">
        <v>1259</v>
      </c>
      <c r="B581">
        <v>63402</v>
      </c>
    </row>
    <row r="582" spans="1:2" x14ac:dyDescent="0.15">
      <c r="A582" t="s">
        <v>2739</v>
      </c>
      <c r="B582">
        <v>75761</v>
      </c>
    </row>
    <row r="583" spans="1:2" x14ac:dyDescent="0.15">
      <c r="A583" t="s">
        <v>2538</v>
      </c>
      <c r="B583">
        <v>58678</v>
      </c>
    </row>
    <row r="584" spans="1:2" x14ac:dyDescent="0.15">
      <c r="A584" t="s">
        <v>3014</v>
      </c>
      <c r="B584">
        <v>221232</v>
      </c>
    </row>
    <row r="585" spans="1:2" x14ac:dyDescent="0.15">
      <c r="A585" t="s">
        <v>2853</v>
      </c>
      <c r="B585">
        <v>192691</v>
      </c>
    </row>
    <row r="586" spans="1:2" x14ac:dyDescent="0.15">
      <c r="A586" t="s">
        <v>2844</v>
      </c>
      <c r="B586">
        <v>191637</v>
      </c>
    </row>
    <row r="587" spans="1:2" x14ac:dyDescent="0.15">
      <c r="A587" t="s">
        <v>2865</v>
      </c>
      <c r="B587">
        <v>195842</v>
      </c>
    </row>
    <row r="588" spans="1:2" x14ac:dyDescent="0.15">
      <c r="A588" t="s">
        <v>2590</v>
      </c>
      <c r="B588">
        <v>62690</v>
      </c>
    </row>
    <row r="589" spans="1:2" x14ac:dyDescent="0.15">
      <c r="A589" t="s">
        <v>3017</v>
      </c>
      <c r="B589">
        <v>221317</v>
      </c>
    </row>
    <row r="590" spans="1:2" x14ac:dyDescent="0.15">
      <c r="A590" t="s">
        <v>2568</v>
      </c>
      <c r="B590">
        <v>61609</v>
      </c>
    </row>
    <row r="591" spans="1:2" x14ac:dyDescent="0.15">
      <c r="A591" t="s">
        <v>3070</v>
      </c>
      <c r="B591">
        <v>235046</v>
      </c>
    </row>
    <row r="592" spans="1:2" x14ac:dyDescent="0.15">
      <c r="A592" t="s">
        <v>3123</v>
      </c>
      <c r="B592">
        <v>245646</v>
      </c>
    </row>
    <row r="593" spans="1:2" x14ac:dyDescent="0.15">
      <c r="A593" t="s">
        <v>2657</v>
      </c>
      <c r="B593">
        <v>66138</v>
      </c>
    </row>
    <row r="594" spans="1:2" x14ac:dyDescent="0.15">
      <c r="A594" t="s">
        <v>2475</v>
      </c>
      <c r="B594">
        <v>56371</v>
      </c>
    </row>
    <row r="595" spans="1:2" x14ac:dyDescent="0.15">
      <c r="A595" t="s">
        <v>2572</v>
      </c>
      <c r="B595">
        <v>61676</v>
      </c>
    </row>
    <row r="596" spans="1:2" x14ac:dyDescent="0.15">
      <c r="A596" t="s">
        <v>2493</v>
      </c>
      <c r="B596">
        <v>56435</v>
      </c>
    </row>
    <row r="597" spans="1:2" x14ac:dyDescent="0.15">
      <c r="A597" t="s">
        <v>2423</v>
      </c>
      <c r="B597">
        <v>56110</v>
      </c>
    </row>
    <row r="598" spans="1:2" x14ac:dyDescent="0.15">
      <c r="A598" t="s">
        <v>2556</v>
      </c>
      <c r="B598">
        <v>60523</v>
      </c>
    </row>
    <row r="599" spans="1:2" x14ac:dyDescent="0.15">
      <c r="A599" t="s">
        <v>2858</v>
      </c>
      <c r="B599">
        <v>194785</v>
      </c>
    </row>
    <row r="600" spans="1:2" x14ac:dyDescent="0.15">
      <c r="A600" t="s">
        <v>2768</v>
      </c>
      <c r="B600">
        <v>80316</v>
      </c>
    </row>
    <row r="601" spans="1:2" x14ac:dyDescent="0.15">
      <c r="A601" t="s">
        <v>2623</v>
      </c>
      <c r="B601">
        <v>65002</v>
      </c>
    </row>
    <row r="602" spans="1:2" x14ac:dyDescent="0.15">
      <c r="A602" t="s">
        <v>2449</v>
      </c>
      <c r="B602">
        <v>56338</v>
      </c>
    </row>
    <row r="603" spans="1:2" x14ac:dyDescent="0.15">
      <c r="A603" t="s">
        <v>2372</v>
      </c>
      <c r="B603">
        <v>55953</v>
      </c>
    </row>
    <row r="604" spans="1:2" x14ac:dyDescent="0.15">
      <c r="A604" t="s">
        <v>2692</v>
      </c>
      <c r="B604">
        <v>70474</v>
      </c>
    </row>
    <row r="605" spans="1:2" x14ac:dyDescent="0.15">
      <c r="A605" t="s">
        <v>3163</v>
      </c>
      <c r="B605">
        <v>256578</v>
      </c>
    </row>
    <row r="606" spans="1:2" x14ac:dyDescent="0.15">
      <c r="A606" t="s">
        <v>2351</v>
      </c>
      <c r="B606">
        <v>55919</v>
      </c>
    </row>
    <row r="607" spans="1:2" x14ac:dyDescent="0.15">
      <c r="A607" t="s">
        <v>2300</v>
      </c>
      <c r="B607">
        <v>13403</v>
      </c>
    </row>
    <row r="608" spans="1:2" x14ac:dyDescent="0.15">
      <c r="A608" t="s">
        <v>3103</v>
      </c>
      <c r="B608">
        <v>239599</v>
      </c>
    </row>
    <row r="609" spans="1:2" x14ac:dyDescent="0.15">
      <c r="A609" t="s">
        <v>2758</v>
      </c>
      <c r="B609">
        <v>79419</v>
      </c>
    </row>
    <row r="610" spans="1:2" x14ac:dyDescent="0.15">
      <c r="A610" t="s">
        <v>3100</v>
      </c>
      <c r="B610">
        <v>237333</v>
      </c>
    </row>
    <row r="611" spans="1:2" x14ac:dyDescent="0.15">
      <c r="A611" t="s">
        <v>2548</v>
      </c>
      <c r="B611">
        <v>59923</v>
      </c>
    </row>
    <row r="612" spans="1:2" x14ac:dyDescent="0.15">
      <c r="A612" t="s">
        <v>2559</v>
      </c>
      <c r="B612">
        <v>60645</v>
      </c>
    </row>
    <row r="613" spans="1:2" x14ac:dyDescent="0.15">
      <c r="A613" t="s">
        <v>2442</v>
      </c>
      <c r="B613">
        <v>56263</v>
      </c>
    </row>
    <row r="614" spans="1:2" x14ac:dyDescent="0.15">
      <c r="A614" t="s">
        <v>2955</v>
      </c>
      <c r="B614">
        <v>207109</v>
      </c>
    </row>
    <row r="615" spans="1:2" x14ac:dyDescent="0.15">
      <c r="A615" t="s">
        <v>2695</v>
      </c>
      <c r="B615">
        <v>70558</v>
      </c>
    </row>
    <row r="616" spans="1:2" x14ac:dyDescent="0.15">
      <c r="A616" t="s">
        <v>3201</v>
      </c>
      <c r="B616">
        <v>279209</v>
      </c>
    </row>
    <row r="617" spans="1:2" x14ac:dyDescent="0.15">
      <c r="A617" t="s">
        <v>2800</v>
      </c>
      <c r="B617">
        <v>151837</v>
      </c>
    </row>
    <row r="618" spans="1:2" x14ac:dyDescent="0.15">
      <c r="A618" t="s">
        <v>3105</v>
      </c>
      <c r="B618">
        <v>240614</v>
      </c>
    </row>
    <row r="619" spans="1:2" x14ac:dyDescent="0.15">
      <c r="A619" t="s">
        <v>2703</v>
      </c>
      <c r="B619">
        <v>71059</v>
      </c>
    </row>
    <row r="620" spans="1:2" x14ac:dyDescent="0.15">
      <c r="A620" t="s">
        <v>2450</v>
      </c>
      <c r="B620">
        <v>56339</v>
      </c>
    </row>
    <row r="621" spans="1:2" x14ac:dyDescent="0.15">
      <c r="A621" t="s">
        <v>3026</v>
      </c>
      <c r="B621">
        <v>222240</v>
      </c>
    </row>
    <row r="622" spans="1:2" x14ac:dyDescent="0.15">
      <c r="A622" t="s">
        <v>2371</v>
      </c>
      <c r="B622">
        <v>55952</v>
      </c>
    </row>
    <row r="623" spans="1:2" x14ac:dyDescent="0.15">
      <c r="A623" t="s">
        <v>2404</v>
      </c>
      <c r="B623">
        <v>56078</v>
      </c>
    </row>
    <row r="624" spans="1:2" x14ac:dyDescent="0.15">
      <c r="A624" t="s">
        <v>2597</v>
      </c>
      <c r="B624">
        <v>63380</v>
      </c>
    </row>
    <row r="625" spans="1:2" x14ac:dyDescent="0.15">
      <c r="A625" t="s">
        <v>3241</v>
      </c>
      <c r="B625">
        <v>298350</v>
      </c>
    </row>
    <row r="626" spans="1:2" x14ac:dyDescent="0.15">
      <c r="A626" t="s">
        <v>2507</v>
      </c>
      <c r="B626">
        <v>56452</v>
      </c>
    </row>
    <row r="627" spans="1:2" x14ac:dyDescent="0.15">
      <c r="A627" t="s">
        <v>2680</v>
      </c>
      <c r="B627">
        <v>70154</v>
      </c>
    </row>
    <row r="628" spans="1:2" x14ac:dyDescent="0.15">
      <c r="A628" t="s">
        <v>2565</v>
      </c>
      <c r="B628">
        <v>60912</v>
      </c>
    </row>
    <row r="629" spans="1:2" x14ac:dyDescent="0.15">
      <c r="A629" t="s">
        <v>1913</v>
      </c>
      <c r="B629">
        <v>58505</v>
      </c>
    </row>
    <row r="630" spans="1:2" x14ac:dyDescent="0.15">
      <c r="A630" t="s">
        <v>3230</v>
      </c>
      <c r="B630">
        <v>294724</v>
      </c>
    </row>
    <row r="631" spans="1:2" x14ac:dyDescent="0.15">
      <c r="A631" t="s">
        <v>2786</v>
      </c>
      <c r="B631">
        <v>149231</v>
      </c>
    </row>
    <row r="632" spans="1:2" x14ac:dyDescent="0.15">
      <c r="A632" t="s">
        <v>2498</v>
      </c>
      <c r="B632">
        <v>56441</v>
      </c>
    </row>
    <row r="633" spans="1:2" x14ac:dyDescent="0.15">
      <c r="A633" t="s">
        <v>1702</v>
      </c>
      <c r="B633">
        <v>64089</v>
      </c>
    </row>
    <row r="634" spans="1:2" x14ac:dyDescent="0.15">
      <c r="A634" t="s">
        <v>2667</v>
      </c>
      <c r="B634">
        <v>66552</v>
      </c>
    </row>
    <row r="635" spans="1:2" x14ac:dyDescent="0.15">
      <c r="A635" t="s">
        <v>3202</v>
      </c>
      <c r="B635">
        <v>279474</v>
      </c>
    </row>
    <row r="636" spans="1:2" x14ac:dyDescent="0.15">
      <c r="A636" t="s">
        <v>2484</v>
      </c>
      <c r="B636">
        <v>56419</v>
      </c>
    </row>
    <row r="637" spans="1:2" x14ac:dyDescent="0.15">
      <c r="A637" t="s">
        <v>2640</v>
      </c>
      <c r="B637">
        <v>65709</v>
      </c>
    </row>
    <row r="638" spans="1:2" x14ac:dyDescent="0.15">
      <c r="A638" t="s">
        <v>2878</v>
      </c>
      <c r="B638">
        <v>197059</v>
      </c>
    </row>
    <row r="639" spans="1:2" x14ac:dyDescent="0.15">
      <c r="A639" t="s">
        <v>2607</v>
      </c>
      <c r="B639">
        <v>64270</v>
      </c>
    </row>
    <row r="640" spans="1:2" x14ac:dyDescent="0.15">
      <c r="A640" t="s">
        <v>2961</v>
      </c>
      <c r="B640">
        <v>207668</v>
      </c>
    </row>
    <row r="641" spans="1:2" x14ac:dyDescent="0.15">
      <c r="A641" t="s">
        <v>2406</v>
      </c>
      <c r="B641">
        <v>56082</v>
      </c>
    </row>
    <row r="642" spans="1:2" x14ac:dyDescent="0.15">
      <c r="A642" t="s">
        <v>2743</v>
      </c>
      <c r="B642">
        <v>76197</v>
      </c>
    </row>
    <row r="643" spans="1:2" x14ac:dyDescent="0.15">
      <c r="A643" t="s">
        <v>2850</v>
      </c>
      <c r="B643">
        <v>192444</v>
      </c>
    </row>
    <row r="644" spans="1:2" x14ac:dyDescent="0.15">
      <c r="A644" t="s">
        <v>2890</v>
      </c>
      <c r="B644">
        <v>199316</v>
      </c>
    </row>
    <row r="645" spans="1:2" x14ac:dyDescent="0.15">
      <c r="A645" t="s">
        <v>3052</v>
      </c>
      <c r="B645">
        <v>228158</v>
      </c>
    </row>
    <row r="646" spans="1:2" x14ac:dyDescent="0.15">
      <c r="A646" t="s">
        <v>3024</v>
      </c>
      <c r="B646">
        <v>221858</v>
      </c>
    </row>
    <row r="647" spans="1:2" x14ac:dyDescent="0.15">
      <c r="A647" t="s">
        <v>2751</v>
      </c>
      <c r="B647">
        <v>78596</v>
      </c>
    </row>
    <row r="648" spans="1:2" x14ac:dyDescent="0.15">
      <c r="A648" t="s">
        <v>3152</v>
      </c>
      <c r="B648">
        <v>255004</v>
      </c>
    </row>
    <row r="649" spans="1:2" x14ac:dyDescent="0.15">
      <c r="A649" t="s">
        <v>3153</v>
      </c>
      <c r="B649">
        <v>255005</v>
      </c>
    </row>
    <row r="650" spans="1:2" x14ac:dyDescent="0.15">
      <c r="A650" t="s">
        <v>3151</v>
      </c>
      <c r="B650">
        <v>255003</v>
      </c>
    </row>
    <row r="651" spans="1:2" x14ac:dyDescent="0.15">
      <c r="A651" t="s">
        <v>2899</v>
      </c>
      <c r="B651">
        <v>200962</v>
      </c>
    </row>
    <row r="652" spans="1:2" x14ac:dyDescent="0.15">
      <c r="A652" t="s">
        <v>3034</v>
      </c>
      <c r="B652">
        <v>225725</v>
      </c>
    </row>
    <row r="653" spans="1:2" x14ac:dyDescent="0.15">
      <c r="A653" t="s">
        <v>3150</v>
      </c>
      <c r="B653">
        <v>255002</v>
      </c>
    </row>
    <row r="654" spans="1:2" x14ac:dyDescent="0.15">
      <c r="A654" t="s">
        <v>3155</v>
      </c>
      <c r="B654">
        <v>255007</v>
      </c>
    </row>
    <row r="655" spans="1:2" x14ac:dyDescent="0.15">
      <c r="A655" t="s">
        <v>2916</v>
      </c>
      <c r="B655">
        <v>202173</v>
      </c>
    </row>
    <row r="656" spans="1:2" x14ac:dyDescent="0.15">
      <c r="A656" t="s">
        <v>2996</v>
      </c>
      <c r="B656">
        <v>216180</v>
      </c>
    </row>
    <row r="657" spans="1:2" x14ac:dyDescent="0.15">
      <c r="A657" t="s">
        <v>2868</v>
      </c>
      <c r="B657">
        <v>196068</v>
      </c>
    </row>
    <row r="658" spans="1:2" x14ac:dyDescent="0.15">
      <c r="A658" t="s">
        <v>2407</v>
      </c>
      <c r="B658">
        <v>56083</v>
      </c>
    </row>
    <row r="659" spans="1:2" x14ac:dyDescent="0.15">
      <c r="A659" t="s">
        <v>2389</v>
      </c>
      <c r="B659">
        <v>55992</v>
      </c>
    </row>
    <row r="660" spans="1:2" x14ac:dyDescent="0.15">
      <c r="A660" t="s">
        <v>2414</v>
      </c>
      <c r="B660">
        <v>56096</v>
      </c>
    </row>
    <row r="661" spans="1:2" x14ac:dyDescent="0.15">
      <c r="A661" t="s">
        <v>2391</v>
      </c>
      <c r="B661">
        <v>56022</v>
      </c>
    </row>
    <row r="662" spans="1:2" x14ac:dyDescent="0.15">
      <c r="A662" t="s">
        <v>2409</v>
      </c>
      <c r="B662">
        <v>56085</v>
      </c>
    </row>
    <row r="663" spans="1:2" x14ac:dyDescent="0.15">
      <c r="A663" t="s">
        <v>2574</v>
      </c>
      <c r="B663">
        <v>61680</v>
      </c>
    </row>
    <row r="664" spans="1:2" x14ac:dyDescent="0.15">
      <c r="A664" t="s">
        <v>2752</v>
      </c>
      <c r="B664">
        <v>78597</v>
      </c>
    </row>
    <row r="665" spans="1:2" x14ac:dyDescent="0.15">
      <c r="A665" t="s">
        <v>3214</v>
      </c>
      <c r="B665">
        <v>283271</v>
      </c>
    </row>
    <row r="666" spans="1:2" x14ac:dyDescent="0.15">
      <c r="A666" t="s">
        <v>2956</v>
      </c>
      <c r="B666">
        <v>207110</v>
      </c>
    </row>
    <row r="667" spans="1:2" x14ac:dyDescent="0.15">
      <c r="A667" t="s">
        <v>2584</v>
      </c>
      <c r="B667">
        <v>62390</v>
      </c>
    </row>
    <row r="668" spans="1:2" x14ac:dyDescent="0.15">
      <c r="A668" t="s">
        <v>2412</v>
      </c>
      <c r="B668">
        <v>56094</v>
      </c>
    </row>
    <row r="669" spans="1:2" x14ac:dyDescent="0.15">
      <c r="A669" t="s">
        <v>2777</v>
      </c>
      <c r="B669">
        <v>82377</v>
      </c>
    </row>
    <row r="670" spans="1:2" x14ac:dyDescent="0.15">
      <c r="A670" t="s">
        <v>2350</v>
      </c>
      <c r="B670">
        <v>55917</v>
      </c>
    </row>
    <row r="671" spans="1:2" x14ac:dyDescent="0.15">
      <c r="A671" t="s">
        <v>3092</v>
      </c>
      <c r="B671">
        <v>236482</v>
      </c>
    </row>
    <row r="672" spans="1:2" x14ac:dyDescent="0.15">
      <c r="A672" t="s">
        <v>2443</v>
      </c>
      <c r="B672">
        <v>56311</v>
      </c>
    </row>
    <row r="673" spans="1:2" x14ac:dyDescent="0.15">
      <c r="A673" t="s">
        <v>2575</v>
      </c>
      <c r="B673">
        <v>61712</v>
      </c>
    </row>
    <row r="674" spans="1:2" x14ac:dyDescent="0.15">
      <c r="A674" t="s">
        <v>2765</v>
      </c>
      <c r="B674">
        <v>80203</v>
      </c>
    </row>
    <row r="675" spans="1:2" x14ac:dyDescent="0.15">
      <c r="A675" t="s">
        <v>3090</v>
      </c>
      <c r="B675">
        <v>236254</v>
      </c>
    </row>
    <row r="676" spans="1:2" x14ac:dyDescent="0.15">
      <c r="A676" t="s">
        <v>2870</v>
      </c>
      <c r="B676">
        <v>196560</v>
      </c>
    </row>
    <row r="677" spans="1:2" x14ac:dyDescent="0.15">
      <c r="A677" t="s">
        <v>700</v>
      </c>
      <c r="B677">
        <v>70876</v>
      </c>
    </row>
    <row r="678" spans="1:2" x14ac:dyDescent="0.15">
      <c r="A678" t="s">
        <v>2802</v>
      </c>
      <c r="B678">
        <v>151892</v>
      </c>
    </row>
    <row r="679" spans="1:2" x14ac:dyDescent="0.15">
      <c r="A679" t="s">
        <v>2418</v>
      </c>
      <c r="B679">
        <v>56101</v>
      </c>
    </row>
    <row r="680" spans="1:2" x14ac:dyDescent="0.15">
      <c r="A680" t="s">
        <v>3243</v>
      </c>
      <c r="B680">
        <v>298922</v>
      </c>
    </row>
    <row r="681" spans="1:2" x14ac:dyDescent="0.15">
      <c r="A681" t="s">
        <v>856</v>
      </c>
      <c r="B681">
        <v>197005</v>
      </c>
    </row>
    <row r="682" spans="1:2" x14ac:dyDescent="0.15">
      <c r="A682" t="s">
        <v>2984</v>
      </c>
      <c r="B682">
        <v>211286</v>
      </c>
    </row>
    <row r="683" spans="1:2" x14ac:dyDescent="0.15">
      <c r="A683" t="s">
        <v>2935</v>
      </c>
      <c r="B683">
        <v>204428</v>
      </c>
    </row>
    <row r="684" spans="1:2" x14ac:dyDescent="0.15">
      <c r="A684" t="s">
        <v>2819</v>
      </c>
      <c r="B684">
        <v>159220</v>
      </c>
    </row>
    <row r="685" spans="1:2" x14ac:dyDescent="0.15">
      <c r="A685" t="s">
        <v>3013</v>
      </c>
      <c r="B685">
        <v>221231</v>
      </c>
    </row>
    <row r="686" spans="1:2" x14ac:dyDescent="0.15">
      <c r="A686" t="s">
        <v>3149</v>
      </c>
      <c r="B686">
        <v>254709</v>
      </c>
    </row>
    <row r="687" spans="1:2" x14ac:dyDescent="0.15">
      <c r="A687" t="s">
        <v>3210</v>
      </c>
      <c r="B687">
        <v>281233</v>
      </c>
    </row>
    <row r="688" spans="1:2" x14ac:dyDescent="0.15">
      <c r="A688" t="s">
        <v>2370</v>
      </c>
      <c r="B688">
        <v>55951</v>
      </c>
    </row>
    <row r="689" spans="1:2" x14ac:dyDescent="0.15">
      <c r="A689" t="s">
        <v>2908</v>
      </c>
      <c r="B689">
        <v>201950</v>
      </c>
    </row>
    <row r="690" spans="1:2" x14ac:dyDescent="0.15">
      <c r="A690" t="s">
        <v>3125</v>
      </c>
      <c r="B690">
        <v>245726</v>
      </c>
    </row>
    <row r="691" spans="1:2" x14ac:dyDescent="0.15">
      <c r="A691" t="s">
        <v>3180</v>
      </c>
      <c r="B691">
        <v>266210</v>
      </c>
    </row>
    <row r="692" spans="1:2" x14ac:dyDescent="0.15">
      <c r="A692" t="s">
        <v>2893</v>
      </c>
      <c r="B692">
        <v>200219</v>
      </c>
    </row>
    <row r="693" spans="1:2" x14ac:dyDescent="0.15">
      <c r="A693" t="s">
        <v>2632</v>
      </c>
      <c r="B693">
        <v>65108</v>
      </c>
    </row>
    <row r="694" spans="1:2" x14ac:dyDescent="0.15">
      <c r="A694" t="s">
        <v>3094</v>
      </c>
      <c r="B694">
        <v>236706</v>
      </c>
    </row>
    <row r="695" spans="1:2" x14ac:dyDescent="0.15">
      <c r="A695" t="s">
        <v>2358</v>
      </c>
      <c r="B695">
        <v>55934</v>
      </c>
    </row>
    <row r="696" spans="1:2" x14ac:dyDescent="0.15">
      <c r="A696" t="s">
        <v>3198</v>
      </c>
      <c r="B696">
        <v>278060</v>
      </c>
    </row>
    <row r="697" spans="1:2" x14ac:dyDescent="0.15">
      <c r="A697" t="s">
        <v>2416</v>
      </c>
      <c r="B697">
        <v>56098</v>
      </c>
    </row>
    <row r="698" spans="1:2" x14ac:dyDescent="0.15">
      <c r="A698" t="s">
        <v>2397</v>
      </c>
      <c r="B698">
        <v>56071</v>
      </c>
    </row>
    <row r="699" spans="1:2" x14ac:dyDescent="0.15">
      <c r="A699" t="s">
        <v>2354</v>
      </c>
      <c r="B699">
        <v>55925</v>
      </c>
    </row>
    <row r="700" spans="1:2" x14ac:dyDescent="0.15">
      <c r="A700" t="s">
        <v>3027</v>
      </c>
      <c r="B700">
        <v>222869</v>
      </c>
    </row>
    <row r="701" spans="1:2" x14ac:dyDescent="0.15">
      <c r="A701" t="s">
        <v>3200</v>
      </c>
      <c r="B701">
        <v>279113</v>
      </c>
    </row>
    <row r="702" spans="1:2" x14ac:dyDescent="0.15">
      <c r="A702" t="s">
        <v>2875</v>
      </c>
      <c r="B702">
        <v>196736</v>
      </c>
    </row>
    <row r="703" spans="1:2" x14ac:dyDescent="0.15">
      <c r="A703" t="s">
        <v>2415</v>
      </c>
      <c r="B703">
        <v>56097</v>
      </c>
    </row>
    <row r="704" spans="1:2" x14ac:dyDescent="0.15">
      <c r="A704" t="s">
        <v>3197</v>
      </c>
      <c r="B704">
        <v>277578</v>
      </c>
    </row>
    <row r="705" spans="1:2" x14ac:dyDescent="0.15">
      <c r="A705" t="s">
        <v>3144</v>
      </c>
      <c r="B705">
        <v>250132</v>
      </c>
    </row>
    <row r="706" spans="1:2" x14ac:dyDescent="0.15">
      <c r="A706" t="s">
        <v>3077</v>
      </c>
      <c r="B706">
        <v>235551</v>
      </c>
    </row>
    <row r="707" spans="1:2" x14ac:dyDescent="0.15">
      <c r="A707" t="s">
        <v>2551</v>
      </c>
      <c r="B707">
        <v>60134</v>
      </c>
    </row>
    <row r="708" spans="1:2" x14ac:dyDescent="0.15">
      <c r="A708" t="s">
        <v>2967</v>
      </c>
      <c r="B708">
        <v>208211</v>
      </c>
    </row>
    <row r="709" spans="1:2" x14ac:dyDescent="0.15">
      <c r="A709" t="s">
        <v>2463</v>
      </c>
      <c r="B709">
        <v>56355</v>
      </c>
    </row>
    <row r="710" spans="1:2" x14ac:dyDescent="0.15">
      <c r="A710" t="s">
        <v>2934</v>
      </c>
      <c r="B710">
        <v>204373</v>
      </c>
    </row>
    <row r="711" spans="1:2" x14ac:dyDescent="0.15">
      <c r="A711" t="s">
        <v>2987</v>
      </c>
      <c r="B711">
        <v>212529</v>
      </c>
    </row>
    <row r="712" spans="1:2" x14ac:dyDescent="0.15">
      <c r="A712" t="s">
        <v>2583</v>
      </c>
      <c r="B712">
        <v>62111</v>
      </c>
    </row>
    <row r="713" spans="1:2" x14ac:dyDescent="0.15">
      <c r="A713" t="s">
        <v>3028</v>
      </c>
      <c r="B713">
        <v>222930</v>
      </c>
    </row>
    <row r="714" spans="1:2" x14ac:dyDescent="0.15">
      <c r="A714" t="s">
        <v>2445</v>
      </c>
      <c r="B714">
        <v>56334</v>
      </c>
    </row>
    <row r="715" spans="1:2" x14ac:dyDescent="0.15">
      <c r="A715" t="s">
        <v>3045</v>
      </c>
      <c r="B715">
        <v>227154</v>
      </c>
    </row>
    <row r="716" spans="1:2" x14ac:dyDescent="0.15">
      <c r="A716" t="s">
        <v>2411</v>
      </c>
      <c r="B716">
        <v>56093</v>
      </c>
    </row>
    <row r="717" spans="1:2" x14ac:dyDescent="0.15">
      <c r="A717" t="s">
        <v>2605</v>
      </c>
      <c r="B717">
        <v>64262</v>
      </c>
    </row>
    <row r="718" spans="1:2" x14ac:dyDescent="0.15">
      <c r="A718" t="s">
        <v>3141</v>
      </c>
      <c r="B718">
        <v>249285</v>
      </c>
    </row>
    <row r="719" spans="1:2" x14ac:dyDescent="0.15">
      <c r="A719" t="s">
        <v>3078</v>
      </c>
      <c r="B719">
        <v>235552</v>
      </c>
    </row>
    <row r="720" spans="1:2" x14ac:dyDescent="0.15">
      <c r="A720" t="s">
        <v>2944</v>
      </c>
      <c r="B720">
        <v>205420</v>
      </c>
    </row>
    <row r="721" spans="1:2" x14ac:dyDescent="0.15">
      <c r="A721" t="s">
        <v>2948</v>
      </c>
      <c r="B721">
        <v>205516</v>
      </c>
    </row>
    <row r="722" spans="1:2" x14ac:dyDescent="0.15">
      <c r="A722" t="s">
        <v>3067</v>
      </c>
      <c r="B722">
        <v>235006</v>
      </c>
    </row>
    <row r="723" spans="1:2" x14ac:dyDescent="0.15">
      <c r="A723" t="s">
        <v>2947</v>
      </c>
      <c r="B723">
        <v>205515</v>
      </c>
    </row>
    <row r="724" spans="1:2" x14ac:dyDescent="0.15">
      <c r="A724" t="s">
        <v>2949</v>
      </c>
      <c r="B724">
        <v>205517</v>
      </c>
    </row>
    <row r="725" spans="1:2" x14ac:dyDescent="0.15">
      <c r="A725" t="s">
        <v>3082</v>
      </c>
      <c r="B725">
        <v>235932</v>
      </c>
    </row>
    <row r="726" spans="1:2" x14ac:dyDescent="0.15">
      <c r="A726" t="s">
        <v>3041</v>
      </c>
      <c r="B726">
        <v>226544</v>
      </c>
    </row>
    <row r="727" spans="1:2" x14ac:dyDescent="0.15">
      <c r="A727" t="s">
        <v>3042</v>
      </c>
      <c r="B727">
        <v>226545</v>
      </c>
    </row>
    <row r="728" spans="1:2" x14ac:dyDescent="0.15">
      <c r="A728" t="s">
        <v>2591</v>
      </c>
      <c r="B728">
        <v>62691</v>
      </c>
    </row>
    <row r="729" spans="1:2" x14ac:dyDescent="0.15">
      <c r="A729" t="s">
        <v>2369</v>
      </c>
      <c r="B729">
        <v>55949</v>
      </c>
    </row>
    <row r="730" spans="1:2" x14ac:dyDescent="0.15">
      <c r="A730" t="s">
        <v>2818</v>
      </c>
      <c r="B730">
        <v>158981</v>
      </c>
    </row>
    <row r="731" spans="1:2" x14ac:dyDescent="0.15">
      <c r="A731" t="s">
        <v>3192</v>
      </c>
      <c r="B731">
        <v>269669</v>
      </c>
    </row>
    <row r="732" spans="1:2" x14ac:dyDescent="0.15">
      <c r="A732" t="s">
        <v>2471</v>
      </c>
      <c r="B732">
        <v>56367</v>
      </c>
    </row>
    <row r="733" spans="1:2" x14ac:dyDescent="0.15">
      <c r="A733" t="s">
        <v>3007</v>
      </c>
      <c r="B733">
        <v>220804</v>
      </c>
    </row>
    <row r="734" spans="1:2" x14ac:dyDescent="0.15">
      <c r="A734" t="s">
        <v>3108</v>
      </c>
      <c r="B734">
        <v>240837</v>
      </c>
    </row>
    <row r="735" spans="1:2" x14ac:dyDescent="0.15">
      <c r="A735" t="s">
        <v>3051</v>
      </c>
      <c r="B735">
        <v>228150</v>
      </c>
    </row>
    <row r="736" spans="1:2" x14ac:dyDescent="0.15">
      <c r="A736" t="s">
        <v>2738</v>
      </c>
      <c r="B736">
        <v>75718</v>
      </c>
    </row>
    <row r="737" spans="1:2" x14ac:dyDescent="0.15">
      <c r="A737" t="s">
        <v>3154</v>
      </c>
      <c r="B737">
        <v>255006</v>
      </c>
    </row>
    <row r="738" spans="1:2" x14ac:dyDescent="0.15">
      <c r="A738" t="s">
        <v>3069</v>
      </c>
      <c r="B738">
        <v>235012</v>
      </c>
    </row>
    <row r="739" spans="1:2" x14ac:dyDescent="0.15">
      <c r="A739" t="s">
        <v>3048</v>
      </c>
      <c r="B739">
        <v>227283</v>
      </c>
    </row>
    <row r="740" spans="1:2" x14ac:dyDescent="0.15">
      <c r="A740" t="s">
        <v>3232</v>
      </c>
      <c r="B740">
        <v>294726</v>
      </c>
    </row>
    <row r="741" spans="1:2" x14ac:dyDescent="0.15">
      <c r="A741" t="s">
        <v>3091</v>
      </c>
      <c r="B741">
        <v>236319</v>
      </c>
    </row>
    <row r="742" spans="1:2" x14ac:dyDescent="0.15">
      <c r="A742" t="s">
        <v>3060</v>
      </c>
      <c r="B742">
        <v>234464</v>
      </c>
    </row>
    <row r="743" spans="1:2" x14ac:dyDescent="0.15">
      <c r="A743" t="s">
        <v>2664</v>
      </c>
      <c r="B743">
        <v>66516</v>
      </c>
    </row>
    <row r="744" spans="1:2" x14ac:dyDescent="0.15">
      <c r="A744" t="s">
        <v>3044</v>
      </c>
      <c r="B744">
        <v>226548</v>
      </c>
    </row>
    <row r="745" spans="1:2" x14ac:dyDescent="0.15">
      <c r="A745" t="s">
        <v>2745</v>
      </c>
      <c r="B745">
        <v>76459</v>
      </c>
    </row>
    <row r="746" spans="1:2" x14ac:dyDescent="0.15">
      <c r="A746" t="s">
        <v>1014</v>
      </c>
      <c r="B746">
        <v>69943</v>
      </c>
    </row>
    <row r="747" spans="1:2" x14ac:dyDescent="0.15">
      <c r="A747" t="s">
        <v>3134</v>
      </c>
      <c r="B747">
        <v>247005</v>
      </c>
    </row>
    <row r="748" spans="1:2" x14ac:dyDescent="0.15">
      <c r="A748" t="s">
        <v>3128</v>
      </c>
      <c r="B748">
        <v>246037</v>
      </c>
    </row>
    <row r="749" spans="1:2" x14ac:dyDescent="0.15">
      <c r="A749" t="s">
        <v>3055</v>
      </c>
      <c r="B749">
        <v>228628</v>
      </c>
    </row>
    <row r="750" spans="1:2" x14ac:dyDescent="0.15">
      <c r="A750" t="s">
        <v>3084</v>
      </c>
      <c r="B750">
        <v>236049</v>
      </c>
    </row>
    <row r="751" spans="1:2" x14ac:dyDescent="0.15">
      <c r="A751" t="s">
        <v>2379</v>
      </c>
      <c r="B751">
        <v>55962</v>
      </c>
    </row>
    <row r="752" spans="1:2" x14ac:dyDescent="0.15">
      <c r="A752" t="s">
        <v>3164</v>
      </c>
      <c r="B752">
        <v>256616</v>
      </c>
    </row>
    <row r="753" spans="1:2" x14ac:dyDescent="0.15">
      <c r="A753" t="s">
        <v>3145</v>
      </c>
      <c r="B753">
        <v>250245</v>
      </c>
    </row>
    <row r="754" spans="1:2" x14ac:dyDescent="0.15">
      <c r="A754" t="s">
        <v>3176</v>
      </c>
      <c r="B754">
        <v>261161</v>
      </c>
    </row>
    <row r="755" spans="1:2" x14ac:dyDescent="0.15">
      <c r="A755" t="s">
        <v>3156</v>
      </c>
      <c r="B755">
        <v>255672</v>
      </c>
    </row>
    <row r="756" spans="1:2" x14ac:dyDescent="0.15">
      <c r="A756" t="s">
        <v>3226</v>
      </c>
      <c r="B756">
        <v>292994</v>
      </c>
    </row>
    <row r="757" spans="1:2" x14ac:dyDescent="0.15">
      <c r="A757" t="s">
        <v>2440</v>
      </c>
      <c r="B757">
        <v>56260</v>
      </c>
    </row>
    <row r="758" spans="1:2" x14ac:dyDescent="0.15">
      <c r="A758" t="s">
        <v>2580</v>
      </c>
      <c r="B758">
        <v>61849</v>
      </c>
    </row>
    <row r="759" spans="1:2" x14ac:dyDescent="0.15">
      <c r="A759" t="s">
        <v>2718</v>
      </c>
      <c r="B759">
        <v>72686</v>
      </c>
    </row>
    <row r="760" spans="1:2" x14ac:dyDescent="0.15">
      <c r="A760" t="s">
        <v>3132</v>
      </c>
      <c r="B760">
        <v>246814</v>
      </c>
    </row>
    <row r="761" spans="1:2" x14ac:dyDescent="0.15">
      <c r="A761" t="s">
        <v>3139</v>
      </c>
      <c r="B761">
        <v>248797</v>
      </c>
    </row>
    <row r="762" spans="1:2" x14ac:dyDescent="0.15">
      <c r="A762" t="s">
        <v>2648</v>
      </c>
      <c r="B762">
        <v>65885</v>
      </c>
    </row>
    <row r="763" spans="1:2" x14ac:dyDescent="0.15">
      <c r="A763" t="s">
        <v>2962</v>
      </c>
      <c r="B763">
        <v>207714</v>
      </c>
    </row>
    <row r="764" spans="1:2" x14ac:dyDescent="0.15">
      <c r="A764" t="s">
        <v>2832</v>
      </c>
      <c r="B764">
        <v>177269</v>
      </c>
    </row>
    <row r="765" spans="1:2" x14ac:dyDescent="0.15">
      <c r="A765" t="s">
        <v>1550</v>
      </c>
      <c r="B765">
        <v>197950</v>
      </c>
    </row>
    <row r="766" spans="1:2" x14ac:dyDescent="0.15">
      <c r="A766" t="s">
        <v>2877</v>
      </c>
      <c r="B766">
        <v>196953</v>
      </c>
    </row>
    <row r="767" spans="1:2" x14ac:dyDescent="0.15">
      <c r="A767" t="s">
        <v>2922</v>
      </c>
      <c r="B767">
        <v>202830</v>
      </c>
    </row>
    <row r="768" spans="1:2" x14ac:dyDescent="0.15">
      <c r="A768" t="s">
        <v>2898</v>
      </c>
      <c r="B768">
        <v>200957</v>
      </c>
    </row>
    <row r="769" spans="1:2" x14ac:dyDescent="0.15">
      <c r="A769" t="s">
        <v>2741</v>
      </c>
      <c r="B769">
        <v>76149</v>
      </c>
    </row>
    <row r="770" spans="1:2" x14ac:dyDescent="0.15">
      <c r="A770" t="s">
        <v>2681</v>
      </c>
      <c r="B770">
        <v>70155</v>
      </c>
    </row>
    <row r="771" spans="1:2" x14ac:dyDescent="0.15">
      <c r="A771" t="s">
        <v>2923</v>
      </c>
      <c r="B771">
        <v>202956</v>
      </c>
    </row>
    <row r="772" spans="1:2" x14ac:dyDescent="0.15">
      <c r="A772" t="s">
        <v>3056</v>
      </c>
      <c r="B772">
        <v>229005</v>
      </c>
    </row>
    <row r="773" spans="1:2" x14ac:dyDescent="0.15">
      <c r="A773" t="s">
        <v>2501</v>
      </c>
      <c r="B773">
        <v>56446</v>
      </c>
    </row>
    <row r="774" spans="1:2" x14ac:dyDescent="0.15">
      <c r="A774" t="s">
        <v>825</v>
      </c>
      <c r="B774">
        <v>55938</v>
      </c>
    </row>
    <row r="775" spans="1:2" x14ac:dyDescent="0.15">
      <c r="A775" t="s">
        <v>753</v>
      </c>
      <c r="B775">
        <v>248798</v>
      </c>
    </row>
    <row r="776" spans="1:2" x14ac:dyDescent="0.15">
      <c r="A776" t="s">
        <v>2690</v>
      </c>
      <c r="B776">
        <v>70413</v>
      </c>
    </row>
    <row r="777" spans="1:2" x14ac:dyDescent="0.15">
      <c r="A777" t="s">
        <v>2394</v>
      </c>
      <c r="B777">
        <v>56068</v>
      </c>
    </row>
    <row r="778" spans="1:2" x14ac:dyDescent="0.15">
      <c r="A778" t="s">
        <v>3062</v>
      </c>
      <c r="B778">
        <v>234476</v>
      </c>
    </row>
    <row r="779" spans="1:2" x14ac:dyDescent="0.15">
      <c r="A779" t="s">
        <v>1200</v>
      </c>
      <c r="B779">
        <v>205318</v>
      </c>
    </row>
    <row r="780" spans="1:2" x14ac:dyDescent="0.15">
      <c r="A780" t="s">
        <v>3162</v>
      </c>
      <c r="B780">
        <v>256576</v>
      </c>
    </row>
    <row r="781" spans="1:2" x14ac:dyDescent="0.15">
      <c r="A781" t="s">
        <v>2720</v>
      </c>
      <c r="B781">
        <v>72923</v>
      </c>
    </row>
    <row r="782" spans="1:2" x14ac:dyDescent="0.15">
      <c r="A782" t="s">
        <v>2990</v>
      </c>
      <c r="B782">
        <v>213662</v>
      </c>
    </row>
    <row r="783" spans="1:2" x14ac:dyDescent="0.15">
      <c r="A783" t="s">
        <v>676</v>
      </c>
      <c r="B783">
        <v>236707</v>
      </c>
    </row>
    <row r="784" spans="1:2" x14ac:dyDescent="0.15">
      <c r="A784" t="s">
        <v>3035</v>
      </c>
      <c r="B784">
        <v>225739</v>
      </c>
    </row>
    <row r="785" spans="1:2" x14ac:dyDescent="0.15">
      <c r="A785" t="s">
        <v>2997</v>
      </c>
      <c r="B785">
        <v>216458</v>
      </c>
    </row>
    <row r="786" spans="1:2" x14ac:dyDescent="0.15">
      <c r="A786" t="s">
        <v>2593</v>
      </c>
      <c r="B786">
        <v>62724</v>
      </c>
    </row>
    <row r="787" spans="1:2" x14ac:dyDescent="0.15">
      <c r="A787" t="s">
        <v>2481</v>
      </c>
      <c r="B787">
        <v>56415</v>
      </c>
    </row>
    <row r="788" spans="1:2" x14ac:dyDescent="0.15">
      <c r="A788" t="s">
        <v>3079</v>
      </c>
      <c r="B788">
        <v>235595</v>
      </c>
    </row>
    <row r="789" spans="1:2" x14ac:dyDescent="0.15">
      <c r="A789" t="s">
        <v>2862</v>
      </c>
      <c r="B789">
        <v>195451</v>
      </c>
    </row>
    <row r="790" spans="1:2" x14ac:dyDescent="0.15">
      <c r="A790" t="s">
        <v>2729</v>
      </c>
      <c r="B790">
        <v>74699</v>
      </c>
    </row>
    <row r="791" spans="1:2" x14ac:dyDescent="0.15">
      <c r="A791" t="s">
        <v>2809</v>
      </c>
      <c r="B791">
        <v>155677</v>
      </c>
    </row>
    <row r="792" spans="1:2" x14ac:dyDescent="0.15">
      <c r="A792" t="s">
        <v>3166</v>
      </c>
      <c r="B792">
        <v>257259</v>
      </c>
    </row>
    <row r="793" spans="1:2" x14ac:dyDescent="0.15">
      <c r="A793" t="s">
        <v>2900</v>
      </c>
      <c r="B793">
        <v>200995</v>
      </c>
    </row>
    <row r="794" spans="1:2" x14ac:dyDescent="0.15">
      <c r="A794" t="s">
        <v>2539</v>
      </c>
      <c r="B794">
        <v>58679</v>
      </c>
    </row>
    <row r="795" spans="1:2" x14ac:dyDescent="0.15">
      <c r="A795" t="s">
        <v>2452</v>
      </c>
      <c r="B795">
        <v>56342</v>
      </c>
    </row>
    <row r="796" spans="1:2" x14ac:dyDescent="0.15">
      <c r="A796" t="s">
        <v>2376</v>
      </c>
      <c r="B796">
        <v>55959</v>
      </c>
    </row>
    <row r="797" spans="1:2" x14ac:dyDescent="0.15">
      <c r="A797" t="s">
        <v>2526</v>
      </c>
      <c r="B797">
        <v>58409</v>
      </c>
    </row>
    <row r="798" spans="1:2" x14ac:dyDescent="0.15">
      <c r="A798" t="s">
        <v>2434</v>
      </c>
      <c r="B798">
        <v>56234</v>
      </c>
    </row>
    <row r="799" spans="1:2" x14ac:dyDescent="0.15">
      <c r="A799" t="s">
        <v>2400</v>
      </c>
      <c r="B799">
        <v>56074</v>
      </c>
    </row>
    <row r="800" spans="1:2" x14ac:dyDescent="0.15">
      <c r="A800" t="s">
        <v>2393</v>
      </c>
      <c r="B800">
        <v>56064</v>
      </c>
    </row>
    <row r="801" spans="1:2" x14ac:dyDescent="0.15">
      <c r="A801" t="s">
        <v>2966</v>
      </c>
      <c r="B801">
        <v>208021</v>
      </c>
    </row>
    <row r="802" spans="1:2" x14ac:dyDescent="0.15">
      <c r="A802" t="s">
        <v>2710</v>
      </c>
      <c r="B802">
        <v>71665</v>
      </c>
    </row>
    <row r="803" spans="1:2" x14ac:dyDescent="0.15">
      <c r="A803" t="s">
        <v>3088</v>
      </c>
      <c r="B803">
        <v>236054</v>
      </c>
    </row>
    <row r="804" spans="1:2" x14ac:dyDescent="0.15">
      <c r="A804" t="s">
        <v>2881</v>
      </c>
      <c r="B804">
        <v>197853</v>
      </c>
    </row>
    <row r="805" spans="1:2" x14ac:dyDescent="0.15">
      <c r="A805" t="s">
        <v>3117</v>
      </c>
      <c r="B805">
        <v>245625</v>
      </c>
    </row>
    <row r="806" spans="1:2" x14ac:dyDescent="0.15">
      <c r="A806" t="s">
        <v>2392</v>
      </c>
      <c r="B806">
        <v>56028</v>
      </c>
    </row>
    <row r="807" spans="1:2" x14ac:dyDescent="0.15">
      <c r="A807" t="s">
        <v>3081</v>
      </c>
      <c r="B807">
        <v>235742</v>
      </c>
    </row>
    <row r="808" spans="1:2" x14ac:dyDescent="0.15">
      <c r="A808" t="s">
        <v>2536</v>
      </c>
      <c r="B808">
        <v>58651</v>
      </c>
    </row>
    <row r="809" spans="1:2" x14ac:dyDescent="0.15">
      <c r="A809" t="s">
        <v>2631</v>
      </c>
      <c r="B809">
        <v>65107</v>
      </c>
    </row>
    <row r="810" spans="1:2" x14ac:dyDescent="0.15">
      <c r="A810" t="s">
        <v>2646</v>
      </c>
      <c r="B810">
        <v>65857</v>
      </c>
    </row>
    <row r="811" spans="1:2" x14ac:dyDescent="0.15">
      <c r="A811" t="s">
        <v>2503</v>
      </c>
      <c r="B811">
        <v>56448</v>
      </c>
    </row>
    <row r="812" spans="1:2" x14ac:dyDescent="0.15">
      <c r="A812" t="s">
        <v>2553</v>
      </c>
      <c r="B812">
        <v>60317</v>
      </c>
    </row>
    <row r="813" spans="1:2" x14ac:dyDescent="0.15">
      <c r="A813" t="s">
        <v>2492</v>
      </c>
      <c r="B813">
        <v>56432</v>
      </c>
    </row>
    <row r="814" spans="1:2" x14ac:dyDescent="0.15">
      <c r="A814" t="s">
        <v>2375</v>
      </c>
      <c r="B814">
        <v>55958</v>
      </c>
    </row>
    <row r="815" spans="1:2" x14ac:dyDescent="0.15">
      <c r="A815" t="s">
        <v>2666</v>
      </c>
      <c r="B815">
        <v>66547</v>
      </c>
    </row>
    <row r="816" spans="1:2" x14ac:dyDescent="0.15">
      <c r="A816" t="s">
        <v>2616</v>
      </c>
      <c r="B816">
        <v>64440</v>
      </c>
    </row>
    <row r="817" spans="1:2" x14ac:dyDescent="0.15">
      <c r="A817" t="s">
        <v>2864</v>
      </c>
      <c r="B817">
        <v>195756</v>
      </c>
    </row>
    <row r="818" spans="1:2" x14ac:dyDescent="0.15">
      <c r="A818" t="s">
        <v>2357</v>
      </c>
      <c r="B818">
        <v>55933</v>
      </c>
    </row>
    <row r="819" spans="1:2" x14ac:dyDescent="0.15">
      <c r="A819" t="s">
        <v>3036</v>
      </c>
      <c r="B819">
        <v>225770</v>
      </c>
    </row>
    <row r="820" spans="1:2" x14ac:dyDescent="0.15">
      <c r="A820" t="s">
        <v>3040</v>
      </c>
      <c r="B820">
        <v>226351</v>
      </c>
    </row>
    <row r="821" spans="1:2" x14ac:dyDescent="0.15">
      <c r="A821" t="s">
        <v>2833</v>
      </c>
      <c r="B821">
        <v>177337</v>
      </c>
    </row>
    <row r="822" spans="1:2" x14ac:dyDescent="0.15">
      <c r="A822" t="s">
        <v>2757</v>
      </c>
      <c r="B822">
        <v>79172</v>
      </c>
    </row>
    <row r="823" spans="1:2" x14ac:dyDescent="0.15">
      <c r="A823" t="s">
        <v>2769</v>
      </c>
      <c r="B823">
        <v>80337</v>
      </c>
    </row>
    <row r="824" spans="1:2" x14ac:dyDescent="0.15">
      <c r="A824" t="s">
        <v>2606</v>
      </c>
      <c r="B824">
        <v>64267</v>
      </c>
    </row>
    <row r="825" spans="1:2" x14ac:dyDescent="0.15">
      <c r="A825" t="s">
        <v>2552</v>
      </c>
      <c r="B825">
        <v>60315</v>
      </c>
    </row>
    <row r="826" spans="1:2" x14ac:dyDescent="0.15">
      <c r="A826" t="s">
        <v>3224</v>
      </c>
      <c r="B826">
        <v>292134</v>
      </c>
    </row>
    <row r="827" spans="1:2" x14ac:dyDescent="0.15">
      <c r="A827" t="s">
        <v>2896</v>
      </c>
      <c r="B827">
        <v>200684</v>
      </c>
    </row>
    <row r="828" spans="1:2" x14ac:dyDescent="0.15">
      <c r="A828" t="s">
        <v>2592</v>
      </c>
      <c r="B828">
        <v>62692</v>
      </c>
    </row>
    <row r="829" spans="1:2" x14ac:dyDescent="0.15">
      <c r="A829" t="s">
        <v>2731</v>
      </c>
      <c r="B829">
        <v>74919</v>
      </c>
    </row>
    <row r="830" spans="1:2" x14ac:dyDescent="0.15">
      <c r="A830" t="s">
        <v>2763</v>
      </c>
      <c r="B830">
        <v>80201</v>
      </c>
    </row>
    <row r="831" spans="1:2" x14ac:dyDescent="0.15">
      <c r="A831" t="s">
        <v>2529</v>
      </c>
      <c r="B831">
        <v>58506</v>
      </c>
    </row>
    <row r="832" spans="1:2" x14ac:dyDescent="0.15">
      <c r="A832" t="s">
        <v>2715</v>
      </c>
      <c r="B832">
        <v>72088</v>
      </c>
    </row>
    <row r="833" spans="1:2" x14ac:dyDescent="0.15">
      <c r="A833" t="s">
        <v>2687</v>
      </c>
      <c r="B833">
        <v>70225</v>
      </c>
    </row>
    <row r="834" spans="1:2" x14ac:dyDescent="0.15">
      <c r="A834" t="s">
        <v>2363</v>
      </c>
      <c r="B834">
        <v>55942</v>
      </c>
    </row>
    <row r="835" spans="1:2" x14ac:dyDescent="0.15">
      <c r="A835" t="s">
        <v>2359</v>
      </c>
      <c r="B835">
        <v>55935</v>
      </c>
    </row>
    <row r="836" spans="1:2" x14ac:dyDescent="0.15">
      <c r="A836" t="s">
        <v>2700</v>
      </c>
      <c r="B836">
        <v>70779</v>
      </c>
    </row>
    <row r="837" spans="1:2" x14ac:dyDescent="0.15">
      <c r="A837" t="s">
        <v>3146</v>
      </c>
      <c r="B837">
        <v>254556</v>
      </c>
    </row>
    <row r="838" spans="1:2" x14ac:dyDescent="0.15">
      <c r="A838" t="s">
        <v>2377</v>
      </c>
      <c r="B838">
        <v>55960</v>
      </c>
    </row>
    <row r="839" spans="1:2" x14ac:dyDescent="0.15">
      <c r="A839" t="s">
        <v>2716</v>
      </c>
      <c r="B839">
        <v>72327</v>
      </c>
    </row>
    <row r="840" spans="1:2" x14ac:dyDescent="0.15">
      <c r="A840" t="s">
        <v>2634</v>
      </c>
      <c r="B840">
        <v>65110</v>
      </c>
    </row>
    <row r="841" spans="1:2" x14ac:dyDescent="0.15">
      <c r="A841" t="s">
        <v>2563</v>
      </c>
      <c r="B841">
        <v>60822</v>
      </c>
    </row>
    <row r="842" spans="1:2" x14ac:dyDescent="0.15">
      <c r="A842" t="s">
        <v>2936</v>
      </c>
      <c r="B842">
        <v>204429</v>
      </c>
    </row>
    <row r="843" spans="1:2" x14ac:dyDescent="0.15">
      <c r="A843" t="s">
        <v>3184</v>
      </c>
      <c r="B843">
        <v>268422</v>
      </c>
    </row>
    <row r="844" spans="1:2" x14ac:dyDescent="0.15">
      <c r="A844" t="s">
        <v>2500</v>
      </c>
      <c r="B844">
        <v>56445</v>
      </c>
    </row>
    <row r="845" spans="1:2" x14ac:dyDescent="0.15">
      <c r="A845" t="s">
        <v>2907</v>
      </c>
      <c r="B845">
        <v>201949</v>
      </c>
    </row>
    <row r="846" spans="1:2" x14ac:dyDescent="0.15">
      <c r="A846" t="s">
        <v>2661</v>
      </c>
      <c r="B846">
        <v>66304</v>
      </c>
    </row>
    <row r="847" spans="1:2" x14ac:dyDescent="0.15">
      <c r="A847" t="s">
        <v>2457</v>
      </c>
      <c r="B847">
        <v>56349</v>
      </c>
    </row>
    <row r="848" spans="1:2" x14ac:dyDescent="0.15">
      <c r="A848" t="s">
        <v>3012</v>
      </c>
      <c r="B848">
        <v>221226</v>
      </c>
    </row>
    <row r="849" spans="1:2" x14ac:dyDescent="0.15">
      <c r="A849" t="s">
        <v>2595</v>
      </c>
      <c r="B849">
        <v>62763</v>
      </c>
    </row>
    <row r="850" spans="1:2" x14ac:dyDescent="0.15">
      <c r="A850" t="s">
        <v>3104</v>
      </c>
      <c r="B850">
        <v>239600</v>
      </c>
    </row>
    <row r="851" spans="1:2" x14ac:dyDescent="0.15">
      <c r="A851" t="s">
        <v>3106</v>
      </c>
      <c r="B851">
        <v>240643</v>
      </c>
    </row>
    <row r="852" spans="1:2" x14ac:dyDescent="0.15">
      <c r="A852" t="s">
        <v>3018</v>
      </c>
      <c r="B852">
        <v>221655</v>
      </c>
    </row>
    <row r="853" spans="1:2" x14ac:dyDescent="0.15">
      <c r="A853" t="s">
        <v>2516</v>
      </c>
      <c r="B853">
        <v>56595</v>
      </c>
    </row>
    <row r="854" spans="1:2" x14ac:dyDescent="0.15">
      <c r="A854" t="s">
        <v>2995</v>
      </c>
      <c r="B854">
        <v>215121</v>
      </c>
    </row>
    <row r="855" spans="1:2" x14ac:dyDescent="0.15">
      <c r="A855" t="s">
        <v>2643</v>
      </c>
      <c r="B855">
        <v>65831</v>
      </c>
    </row>
    <row r="856" spans="1:2" x14ac:dyDescent="0.15">
      <c r="A856" t="s">
        <v>2495</v>
      </c>
      <c r="B856">
        <v>56437</v>
      </c>
    </row>
    <row r="857" spans="1:2" x14ac:dyDescent="0.15">
      <c r="A857" t="s">
        <v>3258</v>
      </c>
      <c r="B857">
        <v>301093</v>
      </c>
    </row>
    <row r="858" spans="1:2" x14ac:dyDescent="0.15">
      <c r="A858" t="s">
        <v>3000</v>
      </c>
      <c r="B858">
        <v>216481</v>
      </c>
    </row>
    <row r="859" spans="1:2" x14ac:dyDescent="0.15">
      <c r="A859" t="s">
        <v>3107</v>
      </c>
      <c r="B859">
        <v>240836</v>
      </c>
    </row>
    <row r="860" spans="1:2" x14ac:dyDescent="0.15">
      <c r="A860" t="s">
        <v>3031</v>
      </c>
      <c r="B860">
        <v>224700</v>
      </c>
    </row>
    <row r="861" spans="1:2" x14ac:dyDescent="0.15">
      <c r="A861" t="s">
        <v>2810</v>
      </c>
      <c r="B861">
        <v>155754</v>
      </c>
    </row>
    <row r="862" spans="1:2" x14ac:dyDescent="0.15">
      <c r="A862" t="s">
        <v>2390</v>
      </c>
      <c r="B862">
        <v>56021</v>
      </c>
    </row>
    <row r="863" spans="1:2" x14ac:dyDescent="0.15">
      <c r="A863" t="s">
        <v>2843</v>
      </c>
      <c r="B863">
        <v>191636</v>
      </c>
    </row>
    <row r="864" spans="1:2" x14ac:dyDescent="0.15">
      <c r="A864" t="s">
        <v>2924</v>
      </c>
      <c r="B864">
        <v>203133</v>
      </c>
    </row>
    <row r="865" spans="1:2" x14ac:dyDescent="0.15">
      <c r="A865" t="s">
        <v>2353</v>
      </c>
      <c r="B865">
        <v>55923</v>
      </c>
    </row>
    <row r="866" spans="1:2" x14ac:dyDescent="0.15">
      <c r="A866" t="s">
        <v>2473</v>
      </c>
      <c r="B866">
        <v>56369</v>
      </c>
    </row>
    <row r="867" spans="1:2" x14ac:dyDescent="0.15">
      <c r="A867" t="s">
        <v>2849</v>
      </c>
      <c r="B867">
        <v>192428</v>
      </c>
    </row>
    <row r="868" spans="1:2" x14ac:dyDescent="0.15">
      <c r="A868" t="s">
        <v>2576</v>
      </c>
      <c r="B868">
        <v>61740</v>
      </c>
    </row>
    <row r="869" spans="1:2" x14ac:dyDescent="0.15">
      <c r="A869" t="s">
        <v>2395</v>
      </c>
      <c r="B869">
        <v>56069</v>
      </c>
    </row>
    <row r="870" spans="1:2" x14ac:dyDescent="0.15">
      <c r="A870" t="s">
        <v>2770</v>
      </c>
      <c r="B870">
        <v>80491</v>
      </c>
    </row>
    <row r="871" spans="1:2" x14ac:dyDescent="0.15">
      <c r="A871" t="s">
        <v>2968</v>
      </c>
      <c r="B871">
        <v>208212</v>
      </c>
    </row>
    <row r="872" spans="1:2" x14ac:dyDescent="0.15">
      <c r="A872" t="s">
        <v>2454</v>
      </c>
      <c r="B872">
        <v>56346</v>
      </c>
    </row>
    <row r="873" spans="1:2" x14ac:dyDescent="0.15">
      <c r="A873" t="s">
        <v>2619</v>
      </c>
      <c r="B873">
        <v>64664</v>
      </c>
    </row>
    <row r="874" spans="1:2" x14ac:dyDescent="0.15">
      <c r="A874" t="s">
        <v>2444</v>
      </c>
      <c r="B874">
        <v>56328</v>
      </c>
    </row>
    <row r="875" spans="1:2" x14ac:dyDescent="0.15">
      <c r="A875" t="s">
        <v>2410</v>
      </c>
      <c r="B875">
        <v>56092</v>
      </c>
    </row>
    <row r="876" spans="1:2" x14ac:dyDescent="0.15">
      <c r="A876" t="s">
        <v>2626</v>
      </c>
      <c r="B876">
        <v>65033</v>
      </c>
    </row>
    <row r="877" spans="1:2" x14ac:dyDescent="0.15">
      <c r="A877" t="s">
        <v>3066</v>
      </c>
      <c r="B877">
        <v>234941</v>
      </c>
    </row>
    <row r="878" spans="1:2" x14ac:dyDescent="0.15">
      <c r="A878" t="s">
        <v>2535</v>
      </c>
      <c r="B878">
        <v>58612</v>
      </c>
    </row>
    <row r="879" spans="1:2" x14ac:dyDescent="0.15">
      <c r="A879" t="s">
        <v>3076</v>
      </c>
      <c r="B879">
        <v>235218</v>
      </c>
    </row>
    <row r="880" spans="1:2" x14ac:dyDescent="0.15">
      <c r="A880" t="s">
        <v>2888</v>
      </c>
      <c r="B880">
        <v>199157</v>
      </c>
    </row>
    <row r="881" spans="1:2" x14ac:dyDescent="0.15">
      <c r="A881" t="s">
        <v>3211</v>
      </c>
      <c r="B881">
        <v>281493</v>
      </c>
    </row>
    <row r="882" spans="1:2" x14ac:dyDescent="0.15">
      <c r="A882" t="s">
        <v>3161</v>
      </c>
      <c r="B882">
        <v>256538</v>
      </c>
    </row>
    <row r="883" spans="1:2" x14ac:dyDescent="0.15">
      <c r="A883" t="s">
        <v>3181</v>
      </c>
      <c r="B883">
        <v>267024</v>
      </c>
    </row>
    <row r="884" spans="1:2" x14ac:dyDescent="0.15">
      <c r="A884" t="s">
        <v>2402</v>
      </c>
      <c r="B884">
        <v>56076</v>
      </c>
    </row>
    <row r="885" spans="1:2" x14ac:dyDescent="0.15">
      <c r="A885" t="s">
        <v>3130</v>
      </c>
      <c r="B885">
        <v>246361</v>
      </c>
    </row>
    <row r="886" spans="1:2" x14ac:dyDescent="0.15">
      <c r="A886" t="s">
        <v>2766</v>
      </c>
      <c r="B886">
        <v>80218</v>
      </c>
    </row>
    <row r="887" spans="1:2" x14ac:dyDescent="0.15">
      <c r="A887" t="s">
        <v>2790</v>
      </c>
      <c r="B887">
        <v>150635</v>
      </c>
    </row>
    <row r="888" spans="1:2" x14ac:dyDescent="0.15">
      <c r="A888" t="s">
        <v>2349</v>
      </c>
      <c r="B888">
        <v>13481</v>
      </c>
    </row>
    <row r="889" spans="1:2" x14ac:dyDescent="0.15">
      <c r="A889" t="s">
        <v>2779</v>
      </c>
      <c r="B889">
        <v>82384</v>
      </c>
    </row>
    <row r="890" spans="1:2" x14ac:dyDescent="0.15">
      <c r="A890" t="s">
        <v>2420</v>
      </c>
      <c r="B890">
        <v>56106</v>
      </c>
    </row>
    <row r="891" spans="1:2" x14ac:dyDescent="0.15">
      <c r="A891" t="s">
        <v>3068</v>
      </c>
      <c r="B891">
        <v>235011</v>
      </c>
    </row>
    <row r="892" spans="1:2" x14ac:dyDescent="0.15">
      <c r="A892" t="s">
        <v>3075</v>
      </c>
      <c r="B892">
        <v>235216</v>
      </c>
    </row>
    <row r="893" spans="1:2" x14ac:dyDescent="0.15">
      <c r="A893" t="s">
        <v>2688</v>
      </c>
      <c r="B893">
        <v>70266</v>
      </c>
    </row>
    <row r="894" spans="1:2" x14ac:dyDescent="0.15">
      <c r="A894" t="s">
        <v>2487</v>
      </c>
      <c r="B894">
        <v>56423</v>
      </c>
    </row>
    <row r="895" spans="1:2" x14ac:dyDescent="0.15">
      <c r="A895" t="s">
        <v>2486</v>
      </c>
      <c r="B895">
        <v>56421</v>
      </c>
    </row>
    <row r="896" spans="1:2" x14ac:dyDescent="0.15">
      <c r="A896" t="s">
        <v>3046</v>
      </c>
      <c r="B896">
        <v>227277</v>
      </c>
    </row>
    <row r="897" spans="1:2" x14ac:dyDescent="0.15">
      <c r="A897" t="s">
        <v>2608</v>
      </c>
      <c r="B897">
        <v>64271</v>
      </c>
    </row>
    <row r="898" spans="1:2" x14ac:dyDescent="0.15">
      <c r="A898" t="s">
        <v>2381</v>
      </c>
      <c r="B898">
        <v>55964</v>
      </c>
    </row>
    <row r="899" spans="1:2" x14ac:dyDescent="0.15">
      <c r="A899" t="s">
        <v>2458</v>
      </c>
      <c r="B899">
        <v>56350</v>
      </c>
    </row>
    <row r="900" spans="1:2" x14ac:dyDescent="0.15">
      <c r="A900" t="s">
        <v>3037</v>
      </c>
      <c r="B900">
        <v>225889</v>
      </c>
    </row>
    <row r="901" spans="1:2" x14ac:dyDescent="0.15">
      <c r="A901" t="s">
        <v>2674</v>
      </c>
      <c r="B901">
        <v>69908</v>
      </c>
    </row>
    <row r="902" spans="1:2" x14ac:dyDescent="0.15">
      <c r="A902" t="s">
        <v>2874</v>
      </c>
      <c r="B902">
        <v>196730</v>
      </c>
    </row>
    <row r="903" spans="1:2" x14ac:dyDescent="0.15">
      <c r="A903" t="s">
        <v>2733</v>
      </c>
      <c r="B903">
        <v>75384</v>
      </c>
    </row>
    <row r="904" spans="1:2" x14ac:dyDescent="0.15">
      <c r="A904" t="s">
        <v>423</v>
      </c>
      <c r="B904">
        <v>56024</v>
      </c>
    </row>
    <row r="905" spans="1:2" x14ac:dyDescent="0.15">
      <c r="A905" t="s">
        <v>2566</v>
      </c>
      <c r="B905">
        <v>60954</v>
      </c>
    </row>
    <row r="906" spans="1:2" x14ac:dyDescent="0.15">
      <c r="A906" t="s">
        <v>2466</v>
      </c>
      <c r="B906">
        <v>56360</v>
      </c>
    </row>
    <row r="907" spans="1:2" x14ac:dyDescent="0.15">
      <c r="A907" t="s">
        <v>3218</v>
      </c>
      <c r="B907">
        <v>290699</v>
      </c>
    </row>
    <row r="908" spans="1:2" x14ac:dyDescent="0.15">
      <c r="A908" t="s">
        <v>2747</v>
      </c>
      <c r="B908">
        <v>77651</v>
      </c>
    </row>
    <row r="909" spans="1:2" x14ac:dyDescent="0.15">
      <c r="A909" t="s">
        <v>3109</v>
      </c>
      <c r="B909">
        <v>241136</v>
      </c>
    </row>
    <row r="910" spans="1:2" x14ac:dyDescent="0.15">
      <c r="A910" t="s">
        <v>3032</v>
      </c>
      <c r="B910">
        <v>224975</v>
      </c>
    </row>
    <row r="911" spans="1:2" x14ac:dyDescent="0.15">
      <c r="A911" t="s">
        <v>3157</v>
      </c>
      <c r="B911">
        <v>256185</v>
      </c>
    </row>
    <row r="912" spans="1:2" x14ac:dyDescent="0.15">
      <c r="A912" t="s">
        <v>2639</v>
      </c>
      <c r="B912">
        <v>65551</v>
      </c>
    </row>
    <row r="913" spans="1:2" x14ac:dyDescent="0.15">
      <c r="A913" t="s">
        <v>2401</v>
      </c>
      <c r="B913">
        <v>56075</v>
      </c>
    </row>
    <row r="914" spans="1:2" x14ac:dyDescent="0.15">
      <c r="A914" t="s">
        <v>339</v>
      </c>
      <c r="B914">
        <v>155299</v>
      </c>
    </row>
    <row r="915" spans="1:2" x14ac:dyDescent="0.15">
      <c r="A915" t="s">
        <v>2504</v>
      </c>
      <c r="B915">
        <v>56449</v>
      </c>
    </row>
    <row r="916" spans="1:2" x14ac:dyDescent="0.15">
      <c r="A916" t="s">
        <v>2920</v>
      </c>
      <c r="B916">
        <v>202637</v>
      </c>
    </row>
    <row r="917" spans="1:2" x14ac:dyDescent="0.15">
      <c r="A917" t="s">
        <v>2459</v>
      </c>
      <c r="B917">
        <v>56351</v>
      </c>
    </row>
    <row r="918" spans="1:2" x14ac:dyDescent="0.15">
      <c r="A918" t="s">
        <v>2613</v>
      </c>
      <c r="B918">
        <v>64289</v>
      </c>
    </row>
    <row r="919" spans="1:2" x14ac:dyDescent="0.15">
      <c r="A919" t="s">
        <v>3260</v>
      </c>
      <c r="B919">
        <v>301856</v>
      </c>
    </row>
    <row r="920" spans="1:2" x14ac:dyDescent="0.15">
      <c r="A920" t="s">
        <v>2579</v>
      </c>
      <c r="B920">
        <v>61848</v>
      </c>
    </row>
    <row r="921" spans="1:2" x14ac:dyDescent="0.15">
      <c r="A921" t="s">
        <v>2511</v>
      </c>
      <c r="B921">
        <v>56497</v>
      </c>
    </row>
    <row r="922" spans="1:2" x14ac:dyDescent="0.15">
      <c r="A922" t="s">
        <v>2805</v>
      </c>
      <c r="B922">
        <v>155136</v>
      </c>
    </row>
    <row r="923" spans="1:2" x14ac:dyDescent="0.15">
      <c r="A923" t="s">
        <v>2932</v>
      </c>
      <c r="B923">
        <v>204320</v>
      </c>
    </row>
    <row r="924" spans="1:2" x14ac:dyDescent="0.15">
      <c r="A924" t="s">
        <v>2838</v>
      </c>
      <c r="B924">
        <v>177735</v>
      </c>
    </row>
    <row r="925" spans="1:2" x14ac:dyDescent="0.15">
      <c r="A925" t="s">
        <v>2827</v>
      </c>
      <c r="B925">
        <v>176724</v>
      </c>
    </row>
    <row r="926" spans="1:2" x14ac:dyDescent="0.15">
      <c r="A926" t="s">
        <v>3222</v>
      </c>
      <c r="B926">
        <v>291795</v>
      </c>
    </row>
    <row r="927" spans="1:2" x14ac:dyDescent="0.15">
      <c r="A927" t="s">
        <v>2679</v>
      </c>
      <c r="B927">
        <v>70152</v>
      </c>
    </row>
    <row r="928" spans="1:2" x14ac:dyDescent="0.15">
      <c r="A928" t="s">
        <v>2859</v>
      </c>
      <c r="B928">
        <v>194851</v>
      </c>
    </row>
    <row r="929" spans="1:2" x14ac:dyDescent="0.15">
      <c r="A929" t="s">
        <v>2665</v>
      </c>
      <c r="B929">
        <v>66541</v>
      </c>
    </row>
    <row r="930" spans="1:2" x14ac:dyDescent="0.15">
      <c r="A930" t="s">
        <v>3203</v>
      </c>
      <c r="B930">
        <v>279644</v>
      </c>
    </row>
    <row r="931" spans="1:2" x14ac:dyDescent="0.15">
      <c r="A931" t="s">
        <v>1055</v>
      </c>
      <c r="B931">
        <v>208789</v>
      </c>
    </row>
    <row r="932" spans="1:2" x14ac:dyDescent="0.15">
      <c r="A932" t="s">
        <v>2313</v>
      </c>
      <c r="B932">
        <v>13438</v>
      </c>
    </row>
    <row r="933" spans="1:2" x14ac:dyDescent="0.15">
      <c r="A933" t="s">
        <v>2422</v>
      </c>
      <c r="B933">
        <v>56109</v>
      </c>
    </row>
    <row r="934" spans="1:2" x14ac:dyDescent="0.15">
      <c r="A934" t="s">
        <v>2708</v>
      </c>
      <c r="B934">
        <v>71472</v>
      </c>
    </row>
    <row r="935" spans="1:2" x14ac:dyDescent="0.15">
      <c r="A935" t="s">
        <v>1567</v>
      </c>
      <c r="B935">
        <v>56426</v>
      </c>
    </row>
    <row r="936" spans="1:2" x14ac:dyDescent="0.15">
      <c r="A936" t="s">
        <v>2931</v>
      </c>
      <c r="B936">
        <v>204319</v>
      </c>
    </row>
    <row r="937" spans="1:2" x14ac:dyDescent="0.15">
      <c r="A937" t="s">
        <v>2315</v>
      </c>
      <c r="B937">
        <v>13440</v>
      </c>
    </row>
    <row r="938" spans="1:2" x14ac:dyDescent="0.15">
      <c r="A938" t="s">
        <v>2754</v>
      </c>
      <c r="B938">
        <v>78926</v>
      </c>
    </row>
    <row r="939" spans="1:2" x14ac:dyDescent="0.15">
      <c r="A939" t="s">
        <v>2327</v>
      </c>
      <c r="B939">
        <v>13453</v>
      </c>
    </row>
    <row r="940" spans="1:2" x14ac:dyDescent="0.15">
      <c r="A940" t="s">
        <v>2312</v>
      </c>
      <c r="B940">
        <v>13437</v>
      </c>
    </row>
    <row r="941" spans="1:2" x14ac:dyDescent="0.15">
      <c r="A941" t="s">
        <v>2973</v>
      </c>
      <c r="B941">
        <v>208778</v>
      </c>
    </row>
    <row r="942" spans="1:2" x14ac:dyDescent="0.15">
      <c r="A942" t="s">
        <v>2360</v>
      </c>
      <c r="B942">
        <v>55937</v>
      </c>
    </row>
    <row r="943" spans="1:2" x14ac:dyDescent="0.15">
      <c r="A943" t="s">
        <v>2778</v>
      </c>
      <c r="B943">
        <v>82379</v>
      </c>
    </row>
    <row r="944" spans="1:2" x14ac:dyDescent="0.15">
      <c r="A944" t="s">
        <v>2784</v>
      </c>
      <c r="B944">
        <v>83114</v>
      </c>
    </row>
    <row r="945" spans="1:2" x14ac:dyDescent="0.15">
      <c r="A945" t="s">
        <v>1930</v>
      </c>
      <c r="B945">
        <v>266374</v>
      </c>
    </row>
    <row r="946" spans="1:2" x14ac:dyDescent="0.15">
      <c r="A946" t="s">
        <v>2478</v>
      </c>
      <c r="B946">
        <v>56378</v>
      </c>
    </row>
    <row r="947" spans="1:2" x14ac:dyDescent="0.15">
      <c r="A947" t="s">
        <v>2611</v>
      </c>
      <c r="B947">
        <v>64275</v>
      </c>
    </row>
    <row r="948" spans="1:2" x14ac:dyDescent="0.15">
      <c r="A948" t="s">
        <v>3115</v>
      </c>
      <c r="B948">
        <v>245623</v>
      </c>
    </row>
    <row r="949" spans="1:2" x14ac:dyDescent="0.15">
      <c r="A949" t="s">
        <v>2331</v>
      </c>
      <c r="B949">
        <v>13459</v>
      </c>
    </row>
    <row r="950" spans="1:2" x14ac:dyDescent="0.15">
      <c r="A950" t="s">
        <v>2604</v>
      </c>
      <c r="B950">
        <v>64162</v>
      </c>
    </row>
    <row r="951" spans="1:2" x14ac:dyDescent="0.15">
      <c r="A951" t="s">
        <v>2465</v>
      </c>
      <c r="B951">
        <v>56358</v>
      </c>
    </row>
    <row r="952" spans="1:2" x14ac:dyDescent="0.15">
      <c r="A952" t="s">
        <v>2333</v>
      </c>
      <c r="B952">
        <v>13461</v>
      </c>
    </row>
    <row r="953" spans="1:2" x14ac:dyDescent="0.15">
      <c r="A953" t="s">
        <v>2839</v>
      </c>
      <c r="B953">
        <v>184140</v>
      </c>
    </row>
    <row r="954" spans="1:2" x14ac:dyDescent="0.15">
      <c r="A954" t="s">
        <v>2388</v>
      </c>
      <c r="B954">
        <v>55990</v>
      </c>
    </row>
    <row r="955" spans="1:2" x14ac:dyDescent="0.15">
      <c r="A955" t="s">
        <v>3133</v>
      </c>
      <c r="B955">
        <v>246852</v>
      </c>
    </row>
    <row r="956" spans="1:2" x14ac:dyDescent="0.15">
      <c r="A956" t="s">
        <v>3133</v>
      </c>
      <c r="B956">
        <v>300406</v>
      </c>
    </row>
    <row r="957" spans="1:2" x14ac:dyDescent="0.15">
      <c r="A957" t="s">
        <v>3135</v>
      </c>
      <c r="B957">
        <v>247309</v>
      </c>
    </row>
    <row r="958" spans="1:2" x14ac:dyDescent="0.15">
      <c r="A958" t="s">
        <v>2930</v>
      </c>
      <c r="B958">
        <v>204057</v>
      </c>
    </row>
    <row r="959" spans="1:2" x14ac:dyDescent="0.15">
      <c r="A959" t="s">
        <v>1301</v>
      </c>
      <c r="B959">
        <v>201985</v>
      </c>
    </row>
    <row r="960" spans="1:2" x14ac:dyDescent="0.15">
      <c r="A960" t="s">
        <v>2959</v>
      </c>
      <c r="B960">
        <v>207135</v>
      </c>
    </row>
    <row r="961" spans="1:2" x14ac:dyDescent="0.15">
      <c r="A961" t="s">
        <v>2953</v>
      </c>
      <c r="B961">
        <v>205662</v>
      </c>
    </row>
    <row r="962" spans="1:2" x14ac:dyDescent="0.15">
      <c r="A962" t="s">
        <v>2431</v>
      </c>
      <c r="B962">
        <v>56230</v>
      </c>
    </row>
    <row r="963" spans="1:2" x14ac:dyDescent="0.15">
      <c r="A963" t="s">
        <v>2490</v>
      </c>
      <c r="B963">
        <v>56428</v>
      </c>
    </row>
    <row r="964" spans="1:2" x14ac:dyDescent="0.15">
      <c r="A964" t="s">
        <v>758</v>
      </c>
      <c r="B964">
        <v>56111</v>
      </c>
    </row>
    <row r="965" spans="1:2" x14ac:dyDescent="0.15">
      <c r="A965" t="s">
        <v>2385</v>
      </c>
      <c r="B965">
        <v>55969</v>
      </c>
    </row>
    <row r="966" spans="1:2" x14ac:dyDescent="0.15">
      <c r="A966" t="s">
        <v>2887</v>
      </c>
      <c r="B966">
        <v>198580</v>
      </c>
    </row>
    <row r="967" spans="1:2" x14ac:dyDescent="0.15">
      <c r="A967" t="s">
        <v>1526</v>
      </c>
      <c r="B967">
        <v>56219</v>
      </c>
    </row>
    <row r="968" spans="1:2" x14ac:dyDescent="0.15">
      <c r="A968" t="s">
        <v>3131</v>
      </c>
      <c r="B968">
        <v>246362</v>
      </c>
    </row>
    <row r="969" spans="1:2" x14ac:dyDescent="0.15">
      <c r="A969" t="s">
        <v>2728</v>
      </c>
      <c r="B969">
        <v>74480</v>
      </c>
    </row>
    <row r="970" spans="1:2" x14ac:dyDescent="0.15">
      <c r="A970" t="s">
        <v>2405</v>
      </c>
      <c r="B970">
        <v>56081</v>
      </c>
    </row>
    <row r="971" spans="1:2" x14ac:dyDescent="0.15">
      <c r="A971" t="s">
        <v>2919</v>
      </c>
      <c r="B971">
        <v>202515</v>
      </c>
    </row>
    <row r="972" spans="1:2" x14ac:dyDescent="0.15">
      <c r="A972" t="s">
        <v>3228</v>
      </c>
      <c r="B972">
        <v>294111</v>
      </c>
    </row>
    <row r="973" spans="1:2" x14ac:dyDescent="0.15">
      <c r="A973" t="s">
        <v>1803</v>
      </c>
      <c r="B973">
        <v>56454</v>
      </c>
    </row>
    <row r="974" spans="1:2" x14ac:dyDescent="0.15">
      <c r="A974" t="s">
        <v>2491</v>
      </c>
      <c r="B974">
        <v>56429</v>
      </c>
    </row>
    <row r="975" spans="1:2" x14ac:dyDescent="0.15">
      <c r="A975" t="s">
        <v>3053</v>
      </c>
      <c r="B975">
        <v>228306</v>
      </c>
    </row>
    <row r="976" spans="1:2" x14ac:dyDescent="0.15">
      <c r="A976" t="s">
        <v>2792</v>
      </c>
      <c r="B976">
        <v>150913</v>
      </c>
    </row>
    <row r="977" spans="1:2" x14ac:dyDescent="0.15">
      <c r="A977" t="s">
        <v>2483</v>
      </c>
      <c r="B977">
        <v>56418</v>
      </c>
    </row>
    <row r="978" spans="1:2" x14ac:dyDescent="0.15">
      <c r="A978" t="s">
        <v>2383</v>
      </c>
      <c r="B978">
        <v>55966</v>
      </c>
    </row>
    <row r="979" spans="1:2" x14ac:dyDescent="0.15">
      <c r="A979" t="s">
        <v>891</v>
      </c>
      <c r="B979">
        <v>56373</v>
      </c>
    </row>
    <row r="980" spans="1:2" x14ac:dyDescent="0.15">
      <c r="A980" t="s">
        <v>3003</v>
      </c>
      <c r="B980">
        <v>217251</v>
      </c>
    </row>
    <row r="981" spans="1:2" x14ac:dyDescent="0.15">
      <c r="A981" t="s">
        <v>2837</v>
      </c>
      <c r="B981">
        <v>177696</v>
      </c>
    </row>
    <row r="982" spans="1:2" x14ac:dyDescent="0.15">
      <c r="A982" t="s">
        <v>3227</v>
      </c>
      <c r="B982">
        <v>293865</v>
      </c>
    </row>
    <row r="983" spans="1:2" x14ac:dyDescent="0.15">
      <c r="A983" t="s">
        <v>3118</v>
      </c>
      <c r="B983">
        <v>245626</v>
      </c>
    </row>
    <row r="984" spans="1:2" x14ac:dyDescent="0.15">
      <c r="A984" t="s">
        <v>2945</v>
      </c>
      <c r="B984">
        <v>205445</v>
      </c>
    </row>
    <row r="985" spans="1:2" x14ac:dyDescent="0.15">
      <c r="A985" t="s">
        <v>3137</v>
      </c>
      <c r="B985">
        <v>247772</v>
      </c>
    </row>
    <row r="986" spans="1:2" x14ac:dyDescent="0.15">
      <c r="A986" t="s">
        <v>878</v>
      </c>
      <c r="B986">
        <v>55956</v>
      </c>
    </row>
    <row r="987" spans="1:2" x14ac:dyDescent="0.15">
      <c r="A987" t="s">
        <v>2438</v>
      </c>
      <c r="B987">
        <v>56238</v>
      </c>
    </row>
    <row r="988" spans="1:2" x14ac:dyDescent="0.15">
      <c r="A988" t="s">
        <v>1846</v>
      </c>
      <c r="B988">
        <v>247308</v>
      </c>
    </row>
    <row r="989" spans="1:2" x14ac:dyDescent="0.15">
      <c r="A989" t="s">
        <v>1881</v>
      </c>
      <c r="B989">
        <v>64401</v>
      </c>
    </row>
    <row r="990" spans="1:2" x14ac:dyDescent="0.15">
      <c r="A990" t="s">
        <v>3215</v>
      </c>
      <c r="B990">
        <v>286373</v>
      </c>
    </row>
    <row r="991" spans="1:2" x14ac:dyDescent="0.15">
      <c r="A991" t="s">
        <v>3253</v>
      </c>
      <c r="B991">
        <v>300408</v>
      </c>
    </row>
    <row r="992" spans="1:2" x14ac:dyDescent="0.15">
      <c r="A992" t="s">
        <v>3033</v>
      </c>
      <c r="B992">
        <v>225074</v>
      </c>
    </row>
    <row r="993" spans="1:2" x14ac:dyDescent="0.15">
      <c r="A993" t="s">
        <v>2461</v>
      </c>
      <c r="B993">
        <v>56353</v>
      </c>
    </row>
    <row r="994" spans="1:2" x14ac:dyDescent="0.15">
      <c r="A994" t="s">
        <v>3126</v>
      </c>
      <c r="B994">
        <v>245841</v>
      </c>
    </row>
    <row r="995" spans="1:2" x14ac:dyDescent="0.15">
      <c r="A995" t="s">
        <v>2624</v>
      </c>
      <c r="B995">
        <v>65024</v>
      </c>
    </row>
    <row r="996" spans="1:2" x14ac:dyDescent="0.15">
      <c r="A996" t="s">
        <v>2677</v>
      </c>
      <c r="B996">
        <v>69963</v>
      </c>
    </row>
    <row r="997" spans="1:2" x14ac:dyDescent="0.15">
      <c r="A997" t="s">
        <v>2378</v>
      </c>
      <c r="B997">
        <v>55961</v>
      </c>
    </row>
    <row r="998" spans="1:2" x14ac:dyDescent="0.15">
      <c r="A998" t="s">
        <v>3001</v>
      </c>
      <c r="B998">
        <v>216701</v>
      </c>
    </row>
    <row r="999" spans="1:2" x14ac:dyDescent="0.15">
      <c r="A999" t="s">
        <v>746</v>
      </c>
      <c r="B999">
        <v>204633</v>
      </c>
    </row>
    <row r="1000" spans="1:2" x14ac:dyDescent="0.15">
      <c r="A1000" t="s">
        <v>3255</v>
      </c>
      <c r="B1000">
        <v>300410</v>
      </c>
    </row>
    <row r="1001" spans="1:2" x14ac:dyDescent="0.15">
      <c r="A1001" t="s">
        <v>2918</v>
      </c>
      <c r="B1001">
        <v>202409</v>
      </c>
    </row>
    <row r="1002" spans="1:2" x14ac:dyDescent="0.15">
      <c r="A1002" t="s">
        <v>2517</v>
      </c>
      <c r="B1002">
        <v>56596</v>
      </c>
    </row>
    <row r="1003" spans="1:2" x14ac:dyDescent="0.15">
      <c r="A1003" t="s">
        <v>2780</v>
      </c>
      <c r="B1003">
        <v>82509</v>
      </c>
    </row>
    <row r="1004" spans="1:2" x14ac:dyDescent="0.15">
      <c r="A1004" t="s">
        <v>2659</v>
      </c>
      <c r="B1004">
        <v>66181</v>
      </c>
    </row>
    <row r="1005" spans="1:2" x14ac:dyDescent="0.15">
      <c r="A1005" t="s">
        <v>2336</v>
      </c>
      <c r="B1005">
        <v>13464</v>
      </c>
    </row>
    <row r="1006" spans="1:2" x14ac:dyDescent="0.15">
      <c r="A1006" t="s">
        <v>2883</v>
      </c>
      <c r="B1006">
        <v>198251</v>
      </c>
    </row>
    <row r="1007" spans="1:2" x14ac:dyDescent="0.15">
      <c r="A1007" t="s">
        <v>3237</v>
      </c>
      <c r="B1007">
        <v>296252</v>
      </c>
    </row>
    <row r="1008" spans="1:2" x14ac:dyDescent="0.15">
      <c r="A1008" t="s">
        <v>2430</v>
      </c>
      <c r="B1008">
        <v>56229</v>
      </c>
    </row>
    <row r="1009" spans="1:2" x14ac:dyDescent="0.15">
      <c r="A1009" t="s">
        <v>2513</v>
      </c>
      <c r="B1009">
        <v>56590</v>
      </c>
    </row>
    <row r="1010" spans="1:2" x14ac:dyDescent="0.15">
      <c r="A1010" t="s">
        <v>3169</v>
      </c>
      <c r="B1010">
        <v>257479</v>
      </c>
    </row>
    <row r="1011" spans="1:2" x14ac:dyDescent="0.15">
      <c r="A1011" t="s">
        <v>1554</v>
      </c>
      <c r="B1011">
        <v>208169</v>
      </c>
    </row>
    <row r="1012" spans="1:2" x14ac:dyDescent="0.15">
      <c r="A1012" t="s">
        <v>2523</v>
      </c>
      <c r="B1012">
        <v>56624</v>
      </c>
    </row>
    <row r="1013" spans="1:2" x14ac:dyDescent="0.15">
      <c r="A1013" t="s">
        <v>2847</v>
      </c>
      <c r="B1013">
        <v>192074</v>
      </c>
    </row>
    <row r="1014" spans="1:2" x14ac:dyDescent="0.15">
      <c r="A1014" t="s">
        <v>2366</v>
      </c>
      <c r="B1014">
        <v>55945</v>
      </c>
    </row>
    <row r="1015" spans="1:2" x14ac:dyDescent="0.15">
      <c r="A1015" t="s">
        <v>2338</v>
      </c>
      <c r="B1015">
        <v>13466</v>
      </c>
    </row>
    <row r="1016" spans="1:2" x14ac:dyDescent="0.15">
      <c r="A1016" t="s">
        <v>2799</v>
      </c>
      <c r="B1016">
        <v>151827</v>
      </c>
    </row>
    <row r="1017" spans="1:2" x14ac:dyDescent="0.15">
      <c r="A1017" t="s">
        <v>2330</v>
      </c>
      <c r="B1017">
        <v>13458</v>
      </c>
    </row>
    <row r="1018" spans="1:2" x14ac:dyDescent="0.15">
      <c r="A1018" t="s">
        <v>2332</v>
      </c>
      <c r="B1018">
        <v>13460</v>
      </c>
    </row>
    <row r="1019" spans="1:2" x14ac:dyDescent="0.15">
      <c r="A1019" t="s">
        <v>2822</v>
      </c>
      <c r="B1019">
        <v>160242</v>
      </c>
    </row>
    <row r="1020" spans="1:2" x14ac:dyDescent="0.15">
      <c r="A1020" t="s">
        <v>2811</v>
      </c>
      <c r="B1020">
        <v>156383</v>
      </c>
    </row>
    <row r="1021" spans="1:2" x14ac:dyDescent="0.15">
      <c r="A1021" t="s">
        <v>2588</v>
      </c>
      <c r="B1021">
        <v>62575</v>
      </c>
    </row>
    <row r="1022" spans="1:2" x14ac:dyDescent="0.15">
      <c r="A1022" t="s">
        <v>2638</v>
      </c>
      <c r="B1022">
        <v>65549</v>
      </c>
    </row>
    <row r="1023" spans="1:2" x14ac:dyDescent="0.15">
      <c r="A1023" t="s">
        <v>3196</v>
      </c>
      <c r="B1023">
        <v>277250</v>
      </c>
    </row>
    <row r="1024" spans="1:2" x14ac:dyDescent="0.15">
      <c r="A1024" t="s">
        <v>3257</v>
      </c>
      <c r="B1024">
        <v>300695</v>
      </c>
    </row>
    <row r="1025" spans="1:2" x14ac:dyDescent="0.15">
      <c r="A1025" t="s">
        <v>2629</v>
      </c>
      <c r="B1025">
        <v>65059</v>
      </c>
    </row>
    <row r="1026" spans="1:2" x14ac:dyDescent="0.15">
      <c r="A1026" t="s">
        <v>2628</v>
      </c>
      <c r="B1026">
        <v>65039</v>
      </c>
    </row>
    <row r="1027" spans="1:2" x14ac:dyDescent="0.15">
      <c r="A1027" t="s">
        <v>2942</v>
      </c>
      <c r="B1027">
        <v>205129</v>
      </c>
    </row>
    <row r="1028" spans="1:2" x14ac:dyDescent="0.15">
      <c r="A1028" t="s">
        <v>2812</v>
      </c>
      <c r="B1028">
        <v>156482</v>
      </c>
    </row>
    <row r="1029" spans="1:2" x14ac:dyDescent="0.15">
      <c r="A1029" t="s">
        <v>2726</v>
      </c>
      <c r="B1029">
        <v>74259</v>
      </c>
    </row>
    <row r="1030" spans="1:2" x14ac:dyDescent="0.15">
      <c r="A1030" t="s">
        <v>3207</v>
      </c>
      <c r="B1030">
        <v>281120</v>
      </c>
    </row>
    <row r="1031" spans="1:2" x14ac:dyDescent="0.15">
      <c r="A1031" t="s">
        <v>3160</v>
      </c>
      <c r="B1031">
        <v>256508</v>
      </c>
    </row>
    <row r="1032" spans="1:2" x14ac:dyDescent="0.15">
      <c r="A1032" t="s">
        <v>2573</v>
      </c>
      <c r="B1032">
        <v>61677</v>
      </c>
    </row>
    <row r="1033" spans="1:2" x14ac:dyDescent="0.15">
      <c r="A1033" t="s">
        <v>2773</v>
      </c>
      <c r="B1033">
        <v>81331</v>
      </c>
    </row>
    <row r="1034" spans="1:2" x14ac:dyDescent="0.15">
      <c r="A1034" t="s">
        <v>2387</v>
      </c>
      <c r="B1034">
        <v>55974</v>
      </c>
    </row>
    <row r="1035" spans="1:2" x14ac:dyDescent="0.15">
      <c r="A1035" t="s">
        <v>3185</v>
      </c>
      <c r="B1035">
        <v>269172</v>
      </c>
    </row>
    <row r="1036" spans="1:2" x14ac:dyDescent="0.15">
      <c r="A1036" t="s">
        <v>2515</v>
      </c>
      <c r="B1036">
        <v>56594</v>
      </c>
    </row>
    <row r="1037" spans="1:2" x14ac:dyDescent="0.15">
      <c r="A1037" t="s">
        <v>2774</v>
      </c>
      <c r="B1037">
        <v>82108</v>
      </c>
    </row>
    <row r="1038" spans="1:2" x14ac:dyDescent="0.15">
      <c r="A1038" t="s">
        <v>2545</v>
      </c>
      <c r="B1038">
        <v>58832</v>
      </c>
    </row>
    <row r="1039" spans="1:2" x14ac:dyDescent="0.15">
      <c r="A1039" t="s">
        <v>3179</v>
      </c>
      <c r="B1039">
        <v>265490</v>
      </c>
    </row>
    <row r="1040" spans="1:2" x14ac:dyDescent="0.15">
      <c r="A1040" t="s">
        <v>96</v>
      </c>
      <c r="B1040">
        <v>59922</v>
      </c>
    </row>
    <row r="1041" spans="1:2" x14ac:dyDescent="0.15">
      <c r="A1041" t="s">
        <v>2494</v>
      </c>
      <c r="B1041">
        <v>56436</v>
      </c>
    </row>
    <row r="1042" spans="1:2" x14ac:dyDescent="0.15">
      <c r="A1042" t="s">
        <v>3143</v>
      </c>
      <c r="B1042">
        <v>249928</v>
      </c>
    </row>
    <row r="1043" spans="1:2" x14ac:dyDescent="0.15">
      <c r="A1043" t="s">
        <v>194</v>
      </c>
      <c r="B1043">
        <v>63296</v>
      </c>
    </row>
    <row r="1044" spans="1:2" x14ac:dyDescent="0.15">
      <c r="A1044" t="s">
        <v>2554</v>
      </c>
      <c r="B1044">
        <v>60404</v>
      </c>
    </row>
    <row r="1045" spans="1:2" x14ac:dyDescent="0.15">
      <c r="A1045" t="s">
        <v>2305</v>
      </c>
      <c r="B1045">
        <v>13430</v>
      </c>
    </row>
  </sheetData>
  <sortState ref="A1:B1045">
    <sortCondition ref="A1:A104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9" workbookViewId="0">
      <selection activeCell="B30" sqref="B30"/>
    </sheetView>
  </sheetViews>
  <sheetFormatPr defaultRowHeight="13.5" x14ac:dyDescent="0.15"/>
  <cols>
    <col min="1" max="1" width="24.875" customWidth="1"/>
    <col min="2" max="2" width="18.75" customWidth="1"/>
    <col min="3" max="3" width="23.75" customWidth="1"/>
  </cols>
  <sheetData>
    <row r="1" spans="1:4" x14ac:dyDescent="0.15">
      <c r="A1" t="s">
        <v>1992</v>
      </c>
      <c r="B1" t="s">
        <v>3264</v>
      </c>
      <c r="C1" t="s">
        <v>1993</v>
      </c>
      <c r="D1" t="s">
        <v>1994</v>
      </c>
    </row>
    <row r="2" spans="1:4" x14ac:dyDescent="0.15">
      <c r="A2" t="s">
        <v>3266</v>
      </c>
      <c r="B2">
        <v>235741</v>
      </c>
      <c r="C2" t="s">
        <v>3265</v>
      </c>
      <c r="D2">
        <v>235740</v>
      </c>
    </row>
    <row r="3" spans="1:4" x14ac:dyDescent="0.15">
      <c r="A3" t="s">
        <v>3268</v>
      </c>
      <c r="B3">
        <v>235736</v>
      </c>
      <c r="C3" t="s">
        <v>3267</v>
      </c>
      <c r="D3">
        <v>235735</v>
      </c>
    </row>
    <row r="4" spans="1:4" x14ac:dyDescent="0.15">
      <c r="A4" t="s">
        <v>3270</v>
      </c>
      <c r="B4">
        <v>138</v>
      </c>
      <c r="C4" t="s">
        <v>3269</v>
      </c>
      <c r="D4">
        <v>0</v>
      </c>
    </row>
    <row r="5" spans="1:4" x14ac:dyDescent="0.15">
      <c r="A5" t="s">
        <v>3272</v>
      </c>
      <c r="B5">
        <v>133</v>
      </c>
      <c r="C5" t="s">
        <v>3271</v>
      </c>
      <c r="D5">
        <v>212059</v>
      </c>
    </row>
    <row r="6" spans="1:4" x14ac:dyDescent="0.15">
      <c r="A6" t="s">
        <v>3274</v>
      </c>
      <c r="B6">
        <v>212664</v>
      </c>
      <c r="C6" t="s">
        <v>3273</v>
      </c>
      <c r="D6">
        <v>62496</v>
      </c>
    </row>
    <row r="7" spans="1:4" x14ac:dyDescent="0.15">
      <c r="A7" t="s">
        <v>3276</v>
      </c>
      <c r="B7">
        <v>235739</v>
      </c>
      <c r="C7" t="s">
        <v>3275</v>
      </c>
      <c r="D7">
        <v>235737</v>
      </c>
    </row>
    <row r="8" spans="1:4" x14ac:dyDescent="0.15">
      <c r="A8" t="s">
        <v>3278</v>
      </c>
      <c r="B8">
        <v>270614</v>
      </c>
      <c r="C8" t="s">
        <v>3277</v>
      </c>
      <c r="D8">
        <v>212054</v>
      </c>
    </row>
    <row r="9" spans="1:4" x14ac:dyDescent="0.15">
      <c r="A9" t="s">
        <v>3280</v>
      </c>
      <c r="B9">
        <v>227660</v>
      </c>
      <c r="C9" t="s">
        <v>3279</v>
      </c>
      <c r="D9">
        <v>212054</v>
      </c>
    </row>
    <row r="10" spans="1:4" x14ac:dyDescent="0.15">
      <c r="A10" t="s">
        <v>3282</v>
      </c>
      <c r="B10">
        <v>62495</v>
      </c>
      <c r="C10" t="s">
        <v>3281</v>
      </c>
      <c r="D10">
        <v>212054</v>
      </c>
    </row>
    <row r="11" spans="1:4" x14ac:dyDescent="0.15">
      <c r="A11" t="s">
        <v>3284</v>
      </c>
      <c r="B11">
        <v>227395</v>
      </c>
      <c r="C11" t="s">
        <v>3283</v>
      </c>
      <c r="D11">
        <v>212054</v>
      </c>
    </row>
    <row r="12" spans="1:4" x14ac:dyDescent="0.15">
      <c r="A12" t="s">
        <v>3286</v>
      </c>
      <c r="B12">
        <v>212055</v>
      </c>
      <c r="C12" t="s">
        <v>3285</v>
      </c>
      <c r="D12">
        <v>212054</v>
      </c>
    </row>
    <row r="13" spans="1:4" x14ac:dyDescent="0.15">
      <c r="A13" t="s">
        <v>3288</v>
      </c>
      <c r="B13">
        <v>159587</v>
      </c>
      <c r="C13" t="s">
        <v>3287</v>
      </c>
      <c r="D13">
        <v>212054</v>
      </c>
    </row>
    <row r="14" spans="1:4" x14ac:dyDescent="0.15">
      <c r="A14" t="s">
        <v>3290</v>
      </c>
      <c r="B14">
        <v>212052</v>
      </c>
      <c r="C14" t="s">
        <v>3289</v>
      </c>
      <c r="D14">
        <v>212054</v>
      </c>
    </row>
    <row r="15" spans="1:4" x14ac:dyDescent="0.15">
      <c r="A15" t="s">
        <v>3292</v>
      </c>
      <c r="B15">
        <v>270613</v>
      </c>
      <c r="C15" t="s">
        <v>3291</v>
      </c>
      <c r="D15">
        <v>212054</v>
      </c>
    </row>
    <row r="16" spans="1:4" x14ac:dyDescent="0.15">
      <c r="A16" t="s">
        <v>3294</v>
      </c>
      <c r="B16">
        <v>212060</v>
      </c>
      <c r="C16" t="s">
        <v>3293</v>
      </c>
      <c r="D16">
        <v>212059</v>
      </c>
    </row>
    <row r="17" spans="1:4" x14ac:dyDescent="0.15">
      <c r="A17" t="s">
        <v>3296</v>
      </c>
      <c r="B17">
        <v>134</v>
      </c>
      <c r="C17" t="s">
        <v>3295</v>
      </c>
      <c r="D17">
        <v>0</v>
      </c>
    </row>
    <row r="18" spans="1:4" x14ac:dyDescent="0.15">
      <c r="A18" t="s">
        <v>3298</v>
      </c>
      <c r="B18">
        <v>235738</v>
      </c>
      <c r="C18" t="s">
        <v>3297</v>
      </c>
      <c r="D18">
        <v>235737</v>
      </c>
    </row>
    <row r="19" spans="1:4" x14ac:dyDescent="0.15">
      <c r="A19" t="s">
        <v>3300</v>
      </c>
      <c r="B19">
        <v>212064</v>
      </c>
      <c r="C19" t="s">
        <v>3299</v>
      </c>
      <c r="D19">
        <v>227396</v>
      </c>
    </row>
    <row r="20" spans="1:4" x14ac:dyDescent="0.15">
      <c r="A20" t="s">
        <v>3302</v>
      </c>
      <c r="B20">
        <v>227397</v>
      </c>
      <c r="C20" t="s">
        <v>3301</v>
      </c>
      <c r="D20">
        <v>227396</v>
      </c>
    </row>
    <row r="21" spans="1:4" x14ac:dyDescent="0.15">
      <c r="A21" t="s">
        <v>3304</v>
      </c>
      <c r="B21">
        <v>211362</v>
      </c>
      <c r="C21" t="s">
        <v>3303</v>
      </c>
      <c r="D21">
        <v>227396</v>
      </c>
    </row>
    <row r="22" spans="1:4" x14ac:dyDescent="0.15">
      <c r="A22" t="s">
        <v>1059</v>
      </c>
      <c r="B22">
        <v>136</v>
      </c>
      <c r="C22" t="s">
        <v>3305</v>
      </c>
      <c r="D22">
        <v>0</v>
      </c>
    </row>
    <row r="23" spans="1:4" x14ac:dyDescent="0.15">
      <c r="A23" t="s">
        <v>3307</v>
      </c>
      <c r="B23">
        <v>227394</v>
      </c>
      <c r="C23" t="s">
        <v>3306</v>
      </c>
      <c r="D23">
        <v>212063</v>
      </c>
    </row>
    <row r="24" spans="1:4" x14ac:dyDescent="0.15">
      <c r="A24" t="s">
        <v>3309</v>
      </c>
      <c r="B24">
        <v>135</v>
      </c>
      <c r="C24" t="s">
        <v>3308</v>
      </c>
      <c r="D24">
        <v>212063</v>
      </c>
    </row>
    <row r="25" spans="1:4" x14ac:dyDescent="0.15">
      <c r="A25" t="s">
        <v>3311</v>
      </c>
      <c r="B25">
        <v>247161</v>
      </c>
      <c r="C25" t="s">
        <v>3310</v>
      </c>
      <c r="D25">
        <v>212047</v>
      </c>
    </row>
    <row r="26" spans="1:4" x14ac:dyDescent="0.15">
      <c r="A26" t="s">
        <v>3313</v>
      </c>
      <c r="B26">
        <v>62494</v>
      </c>
      <c r="C26" t="s">
        <v>3312</v>
      </c>
      <c r="D26">
        <v>212047</v>
      </c>
    </row>
    <row r="27" spans="1:4" x14ac:dyDescent="0.15">
      <c r="A27" t="s">
        <v>3315</v>
      </c>
      <c r="B27">
        <v>212057</v>
      </c>
      <c r="C27" t="s">
        <v>3314</v>
      </c>
      <c r="D27">
        <v>212047</v>
      </c>
    </row>
    <row r="28" spans="1:4" x14ac:dyDescent="0.15">
      <c r="A28" t="s">
        <v>3317</v>
      </c>
      <c r="B28">
        <v>131</v>
      </c>
      <c r="C28" t="s">
        <v>3316</v>
      </c>
      <c r="D28">
        <v>235737</v>
      </c>
    </row>
    <row r="29" spans="1:4" x14ac:dyDescent="0.15">
      <c r="A29" t="s">
        <v>3319</v>
      </c>
      <c r="B29">
        <v>270612</v>
      </c>
      <c r="C29" t="s">
        <v>3318</v>
      </c>
      <c r="D29">
        <v>270610</v>
      </c>
    </row>
    <row r="30" spans="1:4" x14ac:dyDescent="0.15">
      <c r="A30" t="s">
        <v>3321</v>
      </c>
      <c r="B30">
        <v>208614</v>
      </c>
      <c r="C30" t="s">
        <v>3320</v>
      </c>
      <c r="D30">
        <v>270610</v>
      </c>
    </row>
    <row r="31" spans="1:4" x14ac:dyDescent="0.15">
      <c r="A31" t="s">
        <v>3323</v>
      </c>
      <c r="B31">
        <v>282386</v>
      </c>
      <c r="C31" t="s">
        <v>3322</v>
      </c>
      <c r="D31">
        <v>270610</v>
      </c>
    </row>
    <row r="32" spans="1:4" x14ac:dyDescent="0.15">
      <c r="A32" t="s">
        <v>3325</v>
      </c>
      <c r="B32">
        <v>62110</v>
      </c>
      <c r="C32" t="s">
        <v>3324</v>
      </c>
      <c r="D32">
        <v>235735</v>
      </c>
    </row>
    <row r="33" spans="1:4" x14ac:dyDescent="0.15">
      <c r="A33" t="s">
        <v>3327</v>
      </c>
      <c r="B33">
        <v>279711</v>
      </c>
      <c r="C33" t="s">
        <v>3326</v>
      </c>
      <c r="D33">
        <v>279709</v>
      </c>
    </row>
    <row r="34" spans="1:4" x14ac:dyDescent="0.15">
      <c r="A34" t="s">
        <v>3329</v>
      </c>
      <c r="B34">
        <v>279716</v>
      </c>
      <c r="C34" t="s">
        <v>3328</v>
      </c>
      <c r="D34">
        <v>279709</v>
      </c>
    </row>
    <row r="35" spans="1:4" x14ac:dyDescent="0.15">
      <c r="A35" t="s">
        <v>3331</v>
      </c>
      <c r="B35">
        <v>279712</v>
      </c>
      <c r="C35" t="s">
        <v>3330</v>
      </c>
      <c r="D35">
        <v>279709</v>
      </c>
    </row>
    <row r="36" spans="1:4" x14ac:dyDescent="0.15">
      <c r="A36" t="s">
        <v>3333</v>
      </c>
      <c r="B36">
        <v>279710</v>
      </c>
      <c r="C36" t="s">
        <v>3332</v>
      </c>
      <c r="D36">
        <v>279709</v>
      </c>
    </row>
    <row r="37" spans="1:4" x14ac:dyDescent="0.15">
      <c r="A37" t="s">
        <v>3335</v>
      </c>
      <c r="B37">
        <v>279713</v>
      </c>
      <c r="C37" t="s">
        <v>3334</v>
      </c>
      <c r="D37">
        <v>279709</v>
      </c>
    </row>
    <row r="38" spans="1:4" x14ac:dyDescent="0.15">
      <c r="A38" t="s">
        <v>3337</v>
      </c>
      <c r="B38">
        <v>132</v>
      </c>
      <c r="C38" t="s">
        <v>3336</v>
      </c>
      <c r="D38">
        <v>212059</v>
      </c>
    </row>
    <row r="39" spans="1:4" x14ac:dyDescent="0.15">
      <c r="A39" t="s">
        <v>3339</v>
      </c>
      <c r="B39">
        <v>301496</v>
      </c>
      <c r="C39" t="s">
        <v>3338</v>
      </c>
      <c r="D39">
        <v>212059</v>
      </c>
    </row>
    <row r="40" spans="1:4" x14ac:dyDescent="0.15">
      <c r="A40" t="s">
        <v>3341</v>
      </c>
      <c r="B40">
        <v>281165</v>
      </c>
      <c r="C40" t="s">
        <v>3340</v>
      </c>
      <c r="D40">
        <v>280648</v>
      </c>
    </row>
    <row r="41" spans="1:4" x14ac:dyDescent="0.15">
      <c r="A41" t="s">
        <v>3343</v>
      </c>
      <c r="B41">
        <v>212056</v>
      </c>
      <c r="C41" t="s">
        <v>3342</v>
      </c>
      <c r="D41">
        <v>280648</v>
      </c>
    </row>
    <row r="42" spans="1:4" x14ac:dyDescent="0.15">
      <c r="A42" t="s">
        <v>3345</v>
      </c>
      <c r="B42">
        <v>227659</v>
      </c>
      <c r="C42" t="s">
        <v>3344</v>
      </c>
      <c r="D42">
        <v>62496</v>
      </c>
    </row>
    <row r="43" spans="1:4" x14ac:dyDescent="0.15">
      <c r="A43" t="s">
        <v>3347</v>
      </c>
      <c r="B43">
        <v>211357</v>
      </c>
      <c r="C43" t="s">
        <v>3346</v>
      </c>
      <c r="D43">
        <v>62496</v>
      </c>
    </row>
    <row r="44" spans="1:4" x14ac:dyDescent="0.15">
      <c r="A44" t="s">
        <v>3349</v>
      </c>
      <c r="B44">
        <v>227658</v>
      </c>
      <c r="C44" t="s">
        <v>3348</v>
      </c>
      <c r="D44">
        <v>62496</v>
      </c>
    </row>
    <row r="45" spans="1:4" x14ac:dyDescent="0.15">
      <c r="A45" t="s">
        <v>3351</v>
      </c>
      <c r="B45">
        <v>69836</v>
      </c>
      <c r="C45" t="s">
        <v>3350</v>
      </c>
      <c r="D45">
        <v>62496</v>
      </c>
    </row>
    <row r="46" spans="1:4" x14ac:dyDescent="0.15">
      <c r="A46" t="s">
        <v>3353</v>
      </c>
      <c r="B46">
        <v>270617</v>
      </c>
      <c r="C46" t="s">
        <v>3352</v>
      </c>
      <c r="D46">
        <v>280648</v>
      </c>
    </row>
    <row r="47" spans="1:4" x14ac:dyDescent="0.15">
      <c r="A47" t="s">
        <v>3355</v>
      </c>
      <c r="B47">
        <v>297528</v>
      </c>
      <c r="C47" t="s">
        <v>3354</v>
      </c>
      <c r="D47">
        <v>212059</v>
      </c>
    </row>
    <row r="48" spans="1:4" x14ac:dyDescent="0.15">
      <c r="A48" t="s">
        <v>1656</v>
      </c>
      <c r="B48">
        <v>130</v>
      </c>
      <c r="C48" t="s">
        <v>3356</v>
      </c>
      <c r="D48">
        <v>235735</v>
      </c>
    </row>
    <row r="49" spans="1:4" x14ac:dyDescent="0.15">
      <c r="A49" t="s">
        <v>3358</v>
      </c>
      <c r="B49">
        <v>137</v>
      </c>
      <c r="C49" t="s">
        <v>3357</v>
      </c>
      <c r="D49">
        <v>235740</v>
      </c>
    </row>
  </sheetData>
  <sortState ref="A2:D49">
    <sortCondition ref="A2:A4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原始数据</vt:lpstr>
      <vt:lpstr>导入用</vt:lpstr>
      <vt:lpstr>基础资料</vt:lpstr>
      <vt:lpstr>固定资产</vt:lpstr>
      <vt:lpstr>供应商</vt:lpstr>
      <vt:lpstr>部门</vt:lpstr>
    </vt:vector>
  </TitlesOfParts>
  <Company>bd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renbwo</dc:creator>
  <cp:lastModifiedBy>renbwo</cp:lastModifiedBy>
  <dcterms:created xsi:type="dcterms:W3CDTF">2017-07-12T07:17:42Z</dcterms:created>
  <dcterms:modified xsi:type="dcterms:W3CDTF">2017-07-13T01:04:25Z</dcterms:modified>
</cp:coreProperties>
</file>