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box\部门工作\a02 日常工作\2017年\06 交付质量专项\质量标准\定稿\服务质量标准-传输-20171001\"/>
    </mc:Choice>
  </mc:AlternateContent>
  <bookViews>
    <workbookView xWindow="120" yWindow="15" windowWidth="12195" windowHeight="5760" tabRatio="783" activeTab="1"/>
  </bookViews>
  <sheets>
    <sheet name="总体说明" sheetId="2" r:id="rId1"/>
    <sheet name="传输产品线安装服务交付质量检查报告（正文）" sheetId="9" r:id="rId2"/>
    <sheet name="实施步骤及检查要求" sheetId="7" r:id="rId3"/>
    <sheet name="光网产品硬件安装质量检查" sheetId="4" r:id="rId4"/>
    <sheet name="附图" sheetId="5" r:id="rId5"/>
    <sheet name="输出件清单" sheetId="8" r:id="rId6"/>
  </sheets>
  <calcPr calcId="152511"/>
</workbook>
</file>

<file path=xl/calcChain.xml><?xml version="1.0" encoding="utf-8"?>
<calcChain xmlns="http://schemas.openxmlformats.org/spreadsheetml/2006/main">
  <c r="E84" i="4" l="1"/>
  <c r="E83" i="4"/>
  <c r="E82" i="4"/>
  <c r="E81" i="4"/>
  <c r="E80" i="4"/>
  <c r="E79" i="4"/>
  <c r="E78" i="4"/>
  <c r="E77" i="4"/>
  <c r="E76" i="4"/>
  <c r="E75" i="4"/>
  <c r="E74" i="4"/>
  <c r="E73" i="4"/>
  <c r="E72" i="4"/>
  <c r="E70" i="4"/>
  <c r="E69" i="4"/>
  <c r="E68" i="4"/>
  <c r="E67" i="4"/>
  <c r="E66" i="4"/>
  <c r="E65" i="4"/>
  <c r="E64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B8" i="9" l="1"/>
  <c r="I8" i="9" s="1"/>
</calcChain>
</file>

<file path=xl/sharedStrings.xml><?xml version="1.0" encoding="utf-8"?>
<sst xmlns="http://schemas.openxmlformats.org/spreadsheetml/2006/main" count="596" uniqueCount="320">
  <si>
    <t>OHAA00B</t>
  </si>
  <si>
    <t>OHAA02B</t>
  </si>
  <si>
    <t>查看螺栓是否装全；螺栓是否紧固；弹垫、平垫安装顺序。</t>
  </si>
  <si>
    <t>OHAA03B</t>
  </si>
  <si>
    <t>公司配发的支架与机柜有绝缘配件时，机柜与支架间应达到绝缘要求，客户自制底座安装符合客户要求。</t>
  </si>
  <si>
    <t>查看是否安装绝缘板、绝缘垫；或使用万用表测量。</t>
  </si>
  <si>
    <t>OHAA05B</t>
  </si>
  <si>
    <t>机柜的活动附件动作正常。</t>
  </si>
  <si>
    <t>门、门锁等开关顺畅。</t>
  </si>
  <si>
    <t>OHAA06B</t>
  </si>
  <si>
    <t>OHAA12B</t>
  </si>
  <si>
    <t>机柜所有进出线孔应封闭处理，如采用小盖板的缝隙宽度不大于1个盖板宽度，采用布袋式的袋口应绑扎紧固；采用塑胶件的出线口大小切割应合适。现场也可采取整齐美观、绝缘、阻燃的材料进行可靠封闭。</t>
  </si>
  <si>
    <t>防静电手腕插入机柜上的防静电安装孔内。</t>
  </si>
  <si>
    <t>空余槽位假拉手条及盖板应全部安装。</t>
  </si>
  <si>
    <t>机柜行、列标签，应粘贴干净、整齐，机柜设计有标签虚框时，应粘贴在虚框内。</t>
  </si>
  <si>
    <t>OHAB00B</t>
  </si>
  <si>
    <t>信号电缆走线路由与工程设计文件相符，便于维护扩容。</t>
  </si>
  <si>
    <t>OHAB01A</t>
  </si>
  <si>
    <t>信号电缆不应有破损、断裂、中间接头。</t>
  </si>
  <si>
    <t>OHAB02A</t>
  </si>
  <si>
    <t>信号电缆插头干净无损坏，现场制作的插头正确规范，插头连接正确可靠。</t>
  </si>
  <si>
    <t>OHAB03A</t>
  </si>
  <si>
    <t>信号电缆每线都应做导通测试。</t>
  </si>
  <si>
    <t>OHAB04A</t>
  </si>
  <si>
    <t>信号电缆不能布放于机柜的散热网孔上。</t>
  </si>
  <si>
    <t>OHAB05B</t>
  </si>
  <si>
    <t>电缆绑扎间距均匀，松紧适度，线扣整齐，扎好后应将多余部分齐根剪掉，不留尖刺。</t>
  </si>
  <si>
    <t>OHAB07B</t>
  </si>
  <si>
    <t>尾纤机柜外布放时，须采取保护措施，如加保护套管或槽道。</t>
  </si>
  <si>
    <t>尾纤保护套管应进入机柜内部，长度不宜超过10CM，且套管应绑扎固定。</t>
  </si>
  <si>
    <t>OHAB11B</t>
  </si>
  <si>
    <t>尾纤保护套管切口应光滑，否则要用绝缘胶布等做防割处理。</t>
  </si>
  <si>
    <t>信号电缆标签填写正确、粘贴可靠，标签位置整齐、朝向一致。建议标签粘贴在距插头2cm处。标签可根据客户要求统一制作。</t>
  </si>
  <si>
    <t>OHAC01B</t>
  </si>
  <si>
    <t>查看线径是否与公司发货相符；是否符合安装手册要求。</t>
  </si>
  <si>
    <t>OHAD06B</t>
  </si>
  <si>
    <t>机柜外电源线、地线与信号电缆分开布放间距符合设计要求，一般建议间距大于3CM。</t>
  </si>
  <si>
    <t>电源线、地线走线应平直，绑扎整齐。</t>
  </si>
  <si>
    <t>电源线、地线走线转弯处应圆滑，与有菱角结构件固定时，应采取必要的保护措施。</t>
  </si>
  <si>
    <t>电源线及地线现场压接线鼻时，应焊接或压接牢固 。</t>
  </si>
  <si>
    <t>配线设备DDF架体应可靠接地，架间可靠互连。</t>
  </si>
  <si>
    <t>符合当地标准要求。</t>
  </si>
  <si>
    <t>机柜门地线连接正确可靠。</t>
  </si>
  <si>
    <t>电源线、地线标签填写正确，粘贴位置整齐、朝向一致，建议标签粘贴在距插头2cm处，标签也可根据客户要求统一制作，列头柜配电开关标示明确。</t>
  </si>
  <si>
    <t>查看是否符合电缆工程标签规范要求。</t>
  </si>
  <si>
    <t>OHAE01C</t>
  </si>
  <si>
    <t>OHAE02C</t>
  </si>
  <si>
    <t>OHAE03C</t>
  </si>
  <si>
    <t xml:space="preserve">单板拆包装、插拔符合防静电操作规范。 </t>
  </si>
  <si>
    <t>OHAE04C</t>
  </si>
  <si>
    <t>安装使用工具符合防静电要求。</t>
  </si>
  <si>
    <t>设备上电硬件检查测试正常。</t>
  </si>
  <si>
    <t>工程施工过程应遵守施工行为、安全生产、电源操作、客户机房等相关规范要求。</t>
  </si>
  <si>
    <t xml:space="preserve">交流电源相关参数符合设备长期安全运行需要，机房交流电源系统应有防雷单元，防雷单元应可靠接地。 </t>
  </si>
  <si>
    <t>交流电源的交流保护地应可靠与交流保护地排连接,客户提供的GND地排、PGND地排，最终须连接在同一个接地体上。</t>
  </si>
  <si>
    <t>PDF（分线盒）、一次电源输出限流保险应符合设备运行要求。</t>
  </si>
  <si>
    <t>机房提供的直流供电电压及容量满足设备长期安全运行要求。</t>
  </si>
  <si>
    <t>室外走线电缆应避免架空布放入室，否则应作必要的防雷处理。</t>
  </si>
  <si>
    <t>机房环境温度和相对湿度应满足设备长期安全运行要求。</t>
  </si>
  <si>
    <t>机房洁净度满足设备长期安全运行要求。</t>
  </si>
  <si>
    <t>机房应有相应的防火措施。</t>
  </si>
  <si>
    <t>机房应有相应防静电措施。</t>
  </si>
  <si>
    <t>机房内和华为设备相关联的金属结构件建议作保护接地。</t>
  </si>
  <si>
    <t>ODF宜接保护地，光缆内用于增加强度的金属线宜接保护地。</t>
  </si>
  <si>
    <t>检查方法</t>
    <phoneticPr fontId="2" type="noConversion"/>
  </si>
  <si>
    <t>备注</t>
    <phoneticPr fontId="2" type="noConversion"/>
  </si>
  <si>
    <t>所有单板螺丝应检查是否已经旋紧</t>
    <phoneticPr fontId="2" type="noConversion"/>
  </si>
  <si>
    <t>时钟、扩容ECC、告警级联网线必须走束纤结构并绑扎完好</t>
    <phoneticPr fontId="2" type="noConversion"/>
  </si>
  <si>
    <t>设备PIU单板的塑料盖必须全部安装，旋紧</t>
    <phoneticPr fontId="2" type="noConversion"/>
  </si>
  <si>
    <t>附图</t>
  </si>
  <si>
    <t>返回</t>
  </si>
  <si>
    <t>OHAA01B</t>
  </si>
  <si>
    <t>OHAA11C</t>
  </si>
  <si>
    <t>地线接地方式应符合公司接地规范，联合接地电阻：
中国区域：综合通讯楼≤1欧姆；普通站≤5欧姆（恶劣环境地区≤10欧姆）
海外区域：符合当地标准要求，一般建议小于10欧姆。</t>
  </si>
  <si>
    <t>机柜（机框）安装位置符合工程设计文件。</t>
    <phoneticPr fontId="2" type="noConversion"/>
  </si>
  <si>
    <t>查看工程设计文件</t>
    <phoneticPr fontId="2" type="noConversion"/>
  </si>
  <si>
    <t>每个支架（支脚）与地面固定的所有膨胀螺栓应正确安装紧固，绝缘垫、大平垫、弹垫、螺母（螺栓）的安装顺序正确，且支架（支脚）的安装孔与膨胀螺栓配合应良好。</t>
    <phoneticPr fontId="2" type="noConversion"/>
  </si>
  <si>
    <t>机柜垂直偏差及并柜间的间隙均小于3mm，主走道侧各行机柜应对齐成直线，误差应小于5mm。</t>
    <phoneticPr fontId="2" type="noConversion"/>
  </si>
  <si>
    <t>使用铅锤仪检查机柜的垂直度。</t>
    <phoneticPr fontId="2" type="noConversion"/>
  </si>
  <si>
    <t>机柜各部件均不能有油漆脱落、碰伤、污迹等影响设备外观现象，否则应进行补漆、清洁处理。</t>
    <phoneticPr fontId="2" type="noConversion"/>
  </si>
  <si>
    <t>单板拔插顺畅，若单板的面板有螺钉则应松紧适度，便于拆卸，弹簧钢丝完好。</t>
    <phoneticPr fontId="2" type="noConversion"/>
  </si>
  <si>
    <t>现场拔插</t>
    <phoneticPr fontId="2" type="noConversion"/>
  </si>
  <si>
    <t>机柜里面、底部和顶部以及包括DDF架端子处不应有多余的线扣、螺钉等杂物。</t>
    <phoneticPr fontId="2" type="noConversion"/>
  </si>
  <si>
    <t xml:space="preserve">一、机架（机框）安装 </t>
    <phoneticPr fontId="2" type="noConversion"/>
  </si>
  <si>
    <t>不放入QC工程表</t>
    <phoneticPr fontId="2" type="noConversion"/>
  </si>
  <si>
    <t xml:space="preserve">二、信号线缆布放 </t>
    <phoneticPr fontId="2" type="noConversion"/>
  </si>
  <si>
    <t>仪表或网管测试</t>
    <phoneticPr fontId="2" type="noConversion"/>
  </si>
  <si>
    <t>QC工程表里条目拆分放置</t>
    <phoneticPr fontId="2" type="noConversion"/>
  </si>
  <si>
    <t>使用专用的光纤检查工具进行检查</t>
    <phoneticPr fontId="2" type="noConversion"/>
  </si>
  <si>
    <t>查看是否符合电缆工程标签规范要求。</t>
    <phoneticPr fontId="2" type="noConversion"/>
  </si>
  <si>
    <t>设备的电源线、地线的线径符合设备供电要求。</t>
    <phoneticPr fontId="2" type="noConversion"/>
  </si>
  <si>
    <t>电源线、地线一定要采用整段铜芯材料，中间不准许有接头。</t>
    <phoneticPr fontId="2" type="noConversion"/>
  </si>
  <si>
    <t>地线、电源线连接至电源柜时，余长要剪除，不能盘绕。</t>
    <phoneticPr fontId="2" type="noConversion"/>
  </si>
  <si>
    <t>电源线及地线线鼻柄和裸线需用套管或绝缘胶布包裹，端子处无铜线裸露，平垫、弹垫安装正确。</t>
    <phoneticPr fontId="2" type="noConversion"/>
  </si>
  <si>
    <t>查看设计文件</t>
    <phoneticPr fontId="2" type="noConversion"/>
  </si>
  <si>
    <t>机柜、机框内具有金属外壳或部分金属外壳的各种设备都应正确接地，连接可靠。</t>
    <phoneticPr fontId="2" type="noConversion"/>
  </si>
  <si>
    <t>可以不放入QC工程表</t>
    <phoneticPr fontId="2" type="noConversion"/>
  </si>
  <si>
    <t>查看设计文件</t>
    <phoneticPr fontId="2" type="noConversion"/>
  </si>
  <si>
    <t>使用万用表等专业仪表进行测量</t>
    <phoneticPr fontId="2" type="noConversion"/>
  </si>
  <si>
    <t>客户方PGND电缆、一次电源的GND电缆、－48V电缆至PDF或分线盒的线径和供电方式，以工程设计文件及公司发货为准，满足设备运行和扩容要求。</t>
    <phoneticPr fontId="2" type="noConversion"/>
  </si>
  <si>
    <t>现场勘察</t>
    <phoneticPr fontId="2" type="noConversion"/>
  </si>
  <si>
    <t xml:space="preserve">机房应干净、整洁，作废的包装箱等杂物应清除。安装剩余的备用物品应整齐合理堆放。 </t>
    <phoneticPr fontId="2" type="noConversion"/>
  </si>
  <si>
    <t>机柜周围与地板间的缝隙应规范封堵。</t>
    <phoneticPr fontId="2" type="noConversion"/>
  </si>
  <si>
    <t>未使用的插头应采取保护措施，加保护帽等。</t>
    <phoneticPr fontId="2" type="noConversion"/>
  </si>
  <si>
    <t>现场检查</t>
  </si>
  <si>
    <t>现场测量</t>
    <phoneticPr fontId="2" type="noConversion"/>
  </si>
  <si>
    <t>三、电源及接地部分</t>
  </si>
  <si>
    <t>OHAA04B</t>
  </si>
  <si>
    <t>OHAA07B</t>
  </si>
  <si>
    <t>OHAA08C</t>
  </si>
  <si>
    <t>OHAA09C</t>
  </si>
  <si>
    <t>OHAA10B</t>
  </si>
  <si>
    <t>OHAB06B</t>
  </si>
  <si>
    <t>OHAB08B</t>
  </si>
  <si>
    <t>OHAB09B</t>
  </si>
  <si>
    <t>OHAC02A</t>
  </si>
  <si>
    <t>OHAC03A</t>
  </si>
  <si>
    <t>OHAC04B</t>
  </si>
  <si>
    <t>OHAC05B</t>
  </si>
  <si>
    <t>OHAC06B</t>
  </si>
  <si>
    <t>OHAC07A</t>
  </si>
  <si>
    <t>OHAC08B</t>
  </si>
  <si>
    <t>OHAC09A</t>
  </si>
  <si>
    <t>OHAC10B</t>
  </si>
  <si>
    <t>OHAC11B</t>
  </si>
  <si>
    <t>OHAC12B</t>
  </si>
  <si>
    <t>OHAC13B</t>
  </si>
  <si>
    <t>OHAC14B</t>
  </si>
  <si>
    <t>尾纤布放：布放后不应有其它电缆或物品压在上面。</t>
  </si>
  <si>
    <t>尾纤布放：需要保证布放光纤按设计连接准确无误，布放尾纤每纤都应作导通测试。</t>
  </si>
  <si>
    <t>尾纤布放：尾纤出纤弯取半径不小于4cm。</t>
  </si>
  <si>
    <t>尾纤布放：对于有DCM的场景，连接到DCM的尾纤经贴到DCM前面板和上面的束纤扣引导走纤，不能走飞线。</t>
  </si>
  <si>
    <t>尾纤布放：对于N63B/N66B机柜，完成盘纤后要确保活动盘纤盒要能正常旋出。</t>
  </si>
  <si>
    <t>尾纤布放：如果站点内存在并柜的场景，从一个机柜引到另一个机柜的尾纤，在机柜内部需要使用光纤绑扎带绑扎，机柜外的部分需要使用缠绕管保护。</t>
  </si>
  <si>
    <t xml:space="preserve">尾纤布放：尾纤绑扎不应过紧，尾纤在线扣环中可抽动为宜，不能有扎痕。
</t>
  </si>
  <si>
    <t>OHAB10A</t>
  </si>
  <si>
    <t>OHAB13A</t>
  </si>
  <si>
    <t>OHAB14A</t>
  </si>
  <si>
    <t>OHAB15A</t>
  </si>
  <si>
    <t>OHAB16A</t>
  </si>
  <si>
    <t>OHAB17A</t>
  </si>
  <si>
    <t xml:space="preserve">尾纤布放：同层单板的尾纤绑扎后经右边同层分线齿出纤，入盘纤盒盘纤，不采用盘纤装置的场景需整齐缠绕好多余的尾纤，并固定好；
</t>
  </si>
  <si>
    <t>尾纤布放：对于有MVOA/法兰盘的场景，MVOA和调测笔、法兰盘固定好，MVOA连纤整齐，不能走飞线；</t>
  </si>
  <si>
    <t>尾纤布放：机盒右侧的盘纤不能挡住机盒出风口。</t>
  </si>
  <si>
    <t>尾纤布放：对于机柜内正面子架与背面子架之间的尾纤，其中尾纤在机柜外的部分需要用缠绕管防护，机柜内的部分从子架侧面空隙出走纤并用束纤带绑扎。</t>
  </si>
  <si>
    <t>OHAB18A</t>
  </si>
  <si>
    <t>OHAB19A</t>
  </si>
  <si>
    <t>OHAB20A</t>
  </si>
  <si>
    <t>尾纤连接点应干净，无灰尘,未使用的光纤头和单板光口应用保护帽（塞）做好保护，若需清洁时应严格按公司要求的工具规范处理。</t>
  </si>
  <si>
    <t>尾纤布放：机柜内的过长尾纤应整齐盘绕于盘纤盒内或绕成直径大于8cm的圈后固定。</t>
  </si>
  <si>
    <t xml:space="preserve">四、其它 </t>
  </si>
  <si>
    <t>五、设备安装环境</t>
  </si>
  <si>
    <t>OHAD01C</t>
  </si>
  <si>
    <t>OHAD02C</t>
  </si>
  <si>
    <t>OHAD03C</t>
  </si>
  <si>
    <t>OHAD04C</t>
  </si>
  <si>
    <t>OHAD05B</t>
  </si>
  <si>
    <t>OHAD07A</t>
  </si>
  <si>
    <t>OHAE05C</t>
  </si>
  <si>
    <t>OHAE06C</t>
  </si>
  <si>
    <t>OHAE07C</t>
  </si>
  <si>
    <t>OHAE08C</t>
  </si>
  <si>
    <t>OHAE09C</t>
  </si>
  <si>
    <t>OHAE10C</t>
  </si>
  <si>
    <t>OHAE11C</t>
  </si>
  <si>
    <t>OHAE12C</t>
  </si>
  <si>
    <t>OHAE13C</t>
  </si>
  <si>
    <t>OHAC15B</t>
  </si>
  <si>
    <t>OHAC16A</t>
  </si>
  <si>
    <t>接地：若无直流保护地排时，且条件不允许埋设接地体的情况下，可以通过交流电源的PE线接地，但应保证交流电源的PE线可靠接地。</t>
  </si>
  <si>
    <t xml:space="preserve">接地：有直流保护地排时，设备的保护地接直流保护地排，交流电源的PE线可以不断开。
</t>
  </si>
  <si>
    <t>机柜外布线：用槽道时，电缆不得溢出槽道；未使用槽道时，整齐美观。</t>
  </si>
  <si>
    <t xml:space="preserve">机柜外布线：用走线梯时，应固定在走线梯横梁上，绑扎整齐，如果走线架与机柜顶的间距大于0.8M时，应在机架上方架设线梯以减小因电缆自重而产生的应力。 </t>
  </si>
  <si>
    <t xml:space="preserve">机柜外布线：在地板下叠加布放时，最高不能超过防静电地板下净高度的3/4。 </t>
  </si>
  <si>
    <t>机柜外布线：电缆布放时应理顺，不交叉。</t>
  </si>
  <si>
    <t>OHAB12B</t>
  </si>
  <si>
    <t>OHAB21A</t>
  </si>
  <si>
    <t>OHAB22A</t>
  </si>
  <si>
    <t>OHAB23A</t>
  </si>
  <si>
    <t>OHAB24C</t>
  </si>
  <si>
    <t>OHAB25B</t>
  </si>
  <si>
    <t>OHAB26B</t>
  </si>
  <si>
    <t>OHAB27B</t>
  </si>
  <si>
    <t>文档编号：                      拟制人员：
审核人员：                      批准人员：
文档版本：1.0                 发布日期：2017-02-08</t>
  </si>
  <si>
    <t>制程</t>
    <phoneticPr fontId="2" type="noConversion"/>
  </si>
  <si>
    <t>管控要素</t>
    <phoneticPr fontId="2" type="noConversion"/>
  </si>
  <si>
    <t>作业要素</t>
    <phoneticPr fontId="2" type="noConversion"/>
  </si>
  <si>
    <t>异常处理</t>
    <phoneticPr fontId="2" type="noConversion"/>
  </si>
  <si>
    <t>制程图示/编号</t>
    <phoneticPr fontId="2" type="noConversion"/>
  </si>
  <si>
    <t>制程名称</t>
    <phoneticPr fontId="2" type="noConversion"/>
  </si>
  <si>
    <t>管控项目及规格</t>
    <phoneticPr fontId="2" type="noConversion"/>
  </si>
  <si>
    <t>管控频率和抽样方法</t>
    <phoneticPr fontId="2" type="noConversion"/>
  </si>
  <si>
    <t>管控方法和工具</t>
    <phoneticPr fontId="2" type="noConversion"/>
  </si>
  <si>
    <t>数据记录</t>
    <phoneticPr fontId="2" type="noConversion"/>
  </si>
  <si>
    <t>作业标准</t>
    <phoneticPr fontId="2" type="noConversion"/>
  </si>
  <si>
    <t>作业表单</t>
    <phoneticPr fontId="2" type="noConversion"/>
  </si>
  <si>
    <t>作业人员</t>
    <phoneticPr fontId="2" type="noConversion"/>
  </si>
  <si>
    <t>异常情况处理者</t>
    <phoneticPr fontId="2" type="noConversion"/>
  </si>
  <si>
    <t>异常处理方法</t>
    <phoneticPr fontId="2" type="noConversion"/>
  </si>
  <si>
    <t>施工前准备</t>
    <phoneticPr fontId="2" type="noConversion"/>
  </si>
  <si>
    <t>1.施工工具齐备
2.安装许可检查（机房进入许可证等）
3.安装环境检查(设备安装空间、供电、接地、走线等)</t>
    <phoneticPr fontId="2" type="noConversion"/>
  </si>
  <si>
    <t>100%检查</t>
    <phoneticPr fontId="2" type="noConversion"/>
  </si>
  <si>
    <t>现场检查</t>
    <phoneticPr fontId="2" type="noConversion"/>
  </si>
  <si>
    <t>现场照片</t>
    <phoneticPr fontId="2" type="noConversion"/>
  </si>
  <si>
    <t>EHS标准</t>
    <phoneticPr fontId="2" type="noConversion"/>
  </si>
  <si>
    <t>施工队/督导</t>
    <phoneticPr fontId="2" type="noConversion"/>
  </si>
  <si>
    <t>1.没有机房进入许可证不允许施工
2.安装工具不全不允许施工
3.安装环境不具备应停止施工立即上报</t>
    <phoneticPr fontId="2" type="noConversion"/>
  </si>
  <si>
    <t>货物运输</t>
    <phoneticPr fontId="2" type="noConversion"/>
  </si>
  <si>
    <t>1.货物带原厂包装运输，货物安全运抵站点</t>
    <phoneticPr fontId="2" type="noConversion"/>
  </si>
  <si>
    <t>货运单</t>
    <phoneticPr fontId="2" type="noConversion"/>
  </si>
  <si>
    <t>1.运输过程中的不合规应该立即纠正，保证人员与货物的安全</t>
    <phoneticPr fontId="2" type="noConversion"/>
  </si>
  <si>
    <t>开箱验货</t>
    <phoneticPr fontId="2" type="noConversion"/>
  </si>
  <si>
    <t>1.货物包装完好无破损
2.货物类型及数量正确</t>
    <phoneticPr fontId="2" type="noConversion"/>
  </si>
  <si>
    <t>1.现场照片
2.施工队/客户/督导三方签字确认件</t>
    <phoneticPr fontId="2" type="noConversion"/>
  </si>
  <si>
    <t>装箱单</t>
    <phoneticPr fontId="2" type="noConversion"/>
  </si>
  <si>
    <t>1.施工队/客户/督导三方签字确认件
2.货物问题反馈表</t>
    <phoneticPr fontId="2" type="noConversion"/>
  </si>
  <si>
    <t>施工队/督导/客户</t>
    <phoneticPr fontId="2" type="noConversion"/>
  </si>
  <si>
    <t>督导</t>
    <phoneticPr fontId="2" type="noConversion"/>
  </si>
  <si>
    <t>1.如发现货物有问题应立即停止并拍照留存记录，填写货物问题反馈表</t>
    <phoneticPr fontId="2" type="noConversion"/>
  </si>
  <si>
    <t>安装机柜（机框）</t>
  </si>
  <si>
    <t>1.机柜（机框）安装位置符合工程设计文件。
2.公司配发的支架与机柜有绝缘配件时，机柜与支架间应达到绝缘要求，客户自制底座安装符合客户要求。
3.每个支架（支脚）与地面固定的所有膨胀螺栓应正确安装紧固，绝缘垫、大平垫、弹垫、螺母（螺栓）的安装顺序正确，且支架（支脚）的安装孔与膨胀螺栓配合应良好。
4.机柜的活动附件动作正常。
5.机柜垂直偏差及并柜间的间隙均小于3mm，主走道侧各行机柜应对齐成直线，误差应小于5mm。
6.机柜各部件均不能有油漆脱落、碰伤、污迹等影响设备外观现象，否则应进行补漆、清洁处理。
7.单板拔插顺畅，若单板的面板有螺钉则应松紧适度，便于拆卸，弹簧钢丝完好。
8.机柜所有进出线孔应封闭处理，如采用小盖板的缝隙宽度不大于1个盖板宽度，采用布袋式的袋口应绑扎紧固；采用塑胶件的出线口大小切割应合适。现场也可采取整齐美观、绝缘、阻燃的材料进行可靠封闭。
9.防静电手腕插入机柜上的防静电安装孔内。
10.空余槽位假拉手条及盖板应全部安装。
11.机柜里面、底部和顶部以及包括DDF架端子处不应有多余的线扣、螺钉等杂物。
12机柜行、列标签，应粘贴干净、整齐，机柜设计有标签虚框时，应粘贴在虚框内。
13.所有单板螺丝应检查是否已经旋紧。</t>
  </si>
  <si>
    <t>1.完工照片</t>
    <phoneticPr fontId="2" type="noConversion"/>
  </si>
  <si>
    <t>1.机柜layout图
2.硬件安装SOP</t>
    <phoneticPr fontId="2" type="noConversion"/>
  </si>
  <si>
    <t>1.如发现实际安装与设计不符合应立即停止施工并整改。</t>
    <phoneticPr fontId="2" type="noConversion"/>
  </si>
  <si>
    <t>安装主设备</t>
    <phoneticPr fontId="2" type="noConversion"/>
  </si>
  <si>
    <t>1.主设备的安装位置与设计一致
2.设备安装牢固可靠
3.完工后拍照主设备</t>
  </si>
  <si>
    <t>1.设备layout图
2.硬件安装SOP
3.硬装质量标准</t>
    <phoneticPr fontId="2" type="noConversion"/>
  </si>
  <si>
    <t>安装信号电缆</t>
  </si>
  <si>
    <t>1.现场照片</t>
    <phoneticPr fontId="2" type="noConversion"/>
  </si>
  <si>
    <t>1.硬件安装SOP</t>
    <phoneticPr fontId="2" type="noConversion"/>
  </si>
  <si>
    <t>1.如现场检查不合标准应立即按照SOP整改</t>
    <phoneticPr fontId="2" type="noConversion"/>
  </si>
  <si>
    <t>安装电源线/接地线</t>
    <phoneticPr fontId="2" type="noConversion"/>
  </si>
  <si>
    <t>1.设备的电源线、地线的线径符合设备供电要求。
2.电源线、地线一定要采用整段铜芯材料，中间不准许有接头。
3.地线、电源线连接至电源柜时，余长要剪除，不能盘绕。
4.机柜外电源线、地线与信号电缆分开布放间距符合设计要求，一般建议间距大于3CM。
5.电源线、地线走线应平直，绑扎整齐。
6.电源线、地线走线转弯处应圆滑，与有菱角结构件固定时，应采取必要的保护措施。
7.电源线及地线现场压接线鼻时，应焊接或压接牢固 。
8.电源线及地线线鼻柄和裸线需用套管或绝缘胶布包裹，端子处无铜线裸露，平垫、弹垫安装正确。
9.配线设备DDF架体应可靠接地，架间可靠互连。
10.DDF保护地线和互连线线径≥6mm2。
11.机柜、机框内具有金属外壳或部分金属外壳的各种设备都应正确接地，连接可靠。
12.机柜门地线连接正确可靠。
13.电源线、地线标签填写正确，粘贴位置整齐、朝向一致，建议标签粘贴在距插头2cm处，标签也可根据客户要求统一制作，列头柜配电开关标示明确。
14.接地：有直流保护地排时，设备的保护地接直流保护地排，交流电源的PE线可以不断开。
15.接地：若无直流保护地排时，且条件不允许埋设接地体的情况下，可以通过交流电源的PE线接地，但应保证交流电源的PE线可靠接地。
16.设备PIU单板的塑料盖必须全部安装，旋紧。</t>
  </si>
  <si>
    <t>设备上电</t>
    <phoneticPr fontId="2" type="noConversion"/>
  </si>
  <si>
    <t>1.设备上电硬件检查测试正常。</t>
    <phoneticPr fontId="2" type="noConversion"/>
  </si>
  <si>
    <t>1.若上电检查异常应立即检查排查问题，禁止强行上电</t>
    <phoneticPr fontId="2" type="noConversion"/>
  </si>
  <si>
    <t>现场检查、ODT</t>
  </si>
  <si>
    <t>1.现场调测记录表</t>
    <phoneticPr fontId="2" type="noConversion"/>
  </si>
  <si>
    <t>1.ODT调测指南</t>
  </si>
  <si>
    <t>1.业务如异常应立即上报，协助处理</t>
    <phoneticPr fontId="2" type="noConversion"/>
  </si>
  <si>
    <t>设备安装环境</t>
    <phoneticPr fontId="30" type="noConversion"/>
  </si>
  <si>
    <t>1.站点清理完成后才能离站</t>
    <phoneticPr fontId="2" type="noConversion"/>
  </si>
  <si>
    <t>其他</t>
    <phoneticPr fontId="30" type="noConversion"/>
  </si>
  <si>
    <t>1.机柜周围与地板间的缝隙应规范封堵。
2.机房应干净、整洁，作废的包装箱等杂物应清除。安装剩余的备用物品应整齐合理堆放。 
3.单板拆包装、插拔符合防静电操作规范。 
4.安装使用工具符合防静电要求。
5.未使用的插头应采取保护措施，加保护帽等。
6.工程施工过程应遵守施工行为、安全生产、电源操作、客户机房等相关规范要求。</t>
    <phoneticPr fontId="30" type="noConversion"/>
  </si>
  <si>
    <t xml:space="preserve">1.交流电源相关参数符合设备长期安全运行需要，机房交流电源系统应有防雷单元，防雷单元应可靠接地。 
2.交流电源的交流保护地应可靠与交流保护地排连接,客户提供的GND地排、PGND地排，最终须连接在同一个接地体上。
3.地线接地方式应符合公司接地规范，联合接地电阻：
中国区域：综合通讯楼≤1欧姆；普通站≤5欧姆（恶劣环境地区≤10欧姆）
海外区域：符合当地标准要求，一般建议小于10欧姆。
4.客户方PGND电缆、一次电源的GND电缆、－48V电缆至PDF或分线盒的线径和供电方式，以工程设计文件及公司发货为准，满足设备运行和扩容要求。
5.PDF（分线盒）、一次电源输出限流保险应符合设备运行要求。
6.机房提供的直流供电电压及容量满足设备长期安全运行要求。
7.室外走线电缆应避免架空布放入室，否则应作必要的防雷处理。
8.机房环境温度和相对湿度应满足设备长期安全运行要求。
9.机房洁净度满足设备长期安全运行要求。
10.机房应有相应的防火措施。
11.机房应有相应防静电措施。
12.机房内和华为设备相关联的金属结构件建议作保护接地。
13.ODF宜接保护地，光缆内用于增加强度的金属线宜接保护地。
</t>
    <phoneticPr fontId="2" type="noConversion"/>
  </si>
  <si>
    <t>光网产品工程实施-工程表</t>
    <phoneticPr fontId="2" type="noConversion"/>
  </si>
  <si>
    <t>1.运用ODT工具调测</t>
    <phoneticPr fontId="2" type="noConversion"/>
  </si>
  <si>
    <t>单站调测</t>
    <phoneticPr fontId="2" type="noConversion"/>
  </si>
  <si>
    <t>设备调测（波分产品）</t>
    <phoneticPr fontId="2" type="noConversion"/>
  </si>
  <si>
    <t>1、硬件异常通过DOA流程处理
2、光路异常，反馈工程队处理</t>
    <phoneticPr fontId="2" type="noConversion"/>
  </si>
  <si>
    <t>1.信号电缆走线路由与工程设计文件相符，便于维护扩容。
2.信号电缆不应有破损、断裂、中间接头。
3.信号电缆插头干净无损坏，现场制作的插头正确规范，插头连接正确可靠。
4.信号电缆每线都应做导通测试。
5.信号电缆不能布放于机柜的散热网孔上。
6.电缆绑扎间距均匀，松紧适度，线扣整齐，扎好后应将多余部分齐根剪掉，不留尖刺。
7.机柜外布线：电缆布放时应理顺，不交叉。
8.机柜外布线：用槽道时，电缆不得溢出槽道；未使用槽道时，整齐美观。
9.机柜外布线：用走线梯时，应固定在走线梯横梁上，绑扎整齐，如果走线架与机柜顶的间距大于0.8M时，应在机架上方架设线梯以减小因电缆自重而产生的应力。 
10.机柜外布线：在地板下叠加布放时，最高不能超过防静电地板下净高度的3/4。 
11.尾纤机柜外布放时，须采取保护措施，如加保护套管或槽道。
12.尾纤保护套管应进入机柜内部，长度不宜超过10CM，且套管应绑扎固定。
13.尾纤保护套管切口应光滑，否则要用绝缘胶布等做防割处理。
14.尾纤布放：尾纤绑扎不应过紧，尾纤在线扣环中可抽动为宜，不能有扎痕。
15.尾纤布放：布放后不应有其它电缆或物品压在上面。
16.尾纤布放：需要保证布放光纤按设计连接准确无误，布放尾纤每纤都应作导通测试。
17.尾纤布放：尾纤出纤弯取半径不小于4cm。
18.尾纤布放：对于有DCM的场景，连接到DCM的尾纤经贴到DCM前面板和上面的束纤扣引导走纤，不能走飞线。
19.尾纤布放：对于N63B/N66B机柜，完成盘纤后要确保活动盘纤盒要能正常旋出。
20.尾纤布放：如果站点内存在并柜的场景，从一个机柜引到另一个机柜的尾纤，在机柜内部需要使用光纤绑扎带绑扎，机柜外的部分需要使用缠绕管保护。
21.尾纤布放：同层单板的尾纤绑扎后经右边同层分线齿出纤，入盘纤盒盘纤，不采用盘纤装置的场景需整齐缠绕好多余的尾纤，并固定好。
22.尾纤布放：对于有MVOA/法兰盘的场景，MVOA和调测笔、法兰盘固定好，MVOA连纤整齐，不能走飞线；
23.尾纤布放：机盒右侧的盘纤不能挡住机盒出风口。
24.尾纤布放：对于机柜内正面子架与背面子架之间的尾纤，其中尾纤在机柜外的部分需要用缠绕管防护，机柜内的部分从子架侧面空隙出走纤并用束纤带绑扎。
25.尾纤布放：机柜内的过长尾纤应整齐盘绕于盘纤盒内或绕成直径大于8cm的圈后固定。
26.尾纤连接点应干净，无灰尘,未使用的光纤头和单板光口应用保护帽（塞）做好保护，若需清洁时应严格按公司要求的工具规范处理。
27.信号电缆标签填写正确、粘贴可靠，标签位置整齐、朝向一致。建议标签粘贴在距插头2cm处。标签可根据客户要求统一制作。
28.时钟、扩容ECC、告警级联网线必须走束纤结构并绑扎完好。</t>
    <phoneticPr fontId="2" type="noConversion"/>
  </si>
  <si>
    <t>1.现场调测记录表</t>
    <phoneticPr fontId="2" type="noConversion"/>
  </si>
  <si>
    <t>1、完成设备单站调测和光路打通
2、尾纤100%通断和衰耗测试
3、2M等电缆线100%通断测试</t>
    <phoneticPr fontId="2" type="noConversion"/>
  </si>
  <si>
    <t>1、单站监控信号光功率（截图）
2、ECC链路信息（截图）
3、单板制造信息报表、主机条码</t>
    <phoneticPr fontId="2" type="noConversion"/>
  </si>
  <si>
    <t>1、完成单站基础数据设置和调测
2、尾纤衰耗符合要求
3、ECC路由满足要求</t>
    <phoneticPr fontId="2" type="noConversion"/>
  </si>
  <si>
    <t>输出件</t>
  </si>
  <si>
    <t>文档说明</t>
    <phoneticPr fontId="6" type="noConversion"/>
  </si>
  <si>
    <t>1.  使用范围</t>
    <phoneticPr fontId="6" type="noConversion"/>
  </si>
  <si>
    <t>2.  重要性定义</t>
    <phoneticPr fontId="6" type="noConversion"/>
  </si>
  <si>
    <t>A类条款：重要问题。违反该条款，将严重影响设备安全运行，或对人身安全会造成致命影响。
B类条款：次要问题。违反该条款，将影响设备正常运行，或给设备正常运行埋下隐患，或会对人身安全造成影响。
C类条款：轻微问题。违反该条款，不影响设备正常运行，但是将影响、今后扩容和维护操作的便利性等。不会对人身安全造成影响。</t>
    <phoneticPr fontId="6" type="noConversion"/>
  </si>
  <si>
    <t>3.  整改要求</t>
    <phoneticPr fontId="6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</si>
  <si>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</si>
  <si>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4. 评分说明</t>
    <phoneticPr fontId="6" type="noConversion"/>
  </si>
  <si>
    <t>质量检测标准实行扣分值，80分合格。检查项合格/不涉及不扣分，不合格按重要性进行扣分，分值如下：
A类：30
B类：10
C类：5</t>
    <phoneticPr fontId="6" type="noConversion"/>
  </si>
  <si>
    <t>5.  覆盖产品</t>
    <phoneticPr fontId="6" type="noConversion"/>
  </si>
  <si>
    <t>适用于中国企业传输产品CSP、ASP工程安装质量检查。</t>
  </si>
  <si>
    <t>WDM</t>
  </si>
  <si>
    <t>OTN</t>
  </si>
  <si>
    <t>SDH</t>
  </si>
  <si>
    <t>MSTP+</t>
  </si>
  <si>
    <t>PTN</t>
  </si>
  <si>
    <t>RTN</t>
  </si>
  <si>
    <t>输出件检查</t>
  </si>
  <si>
    <t>填写说明：</t>
    <phoneticPr fontId="1" type="noConversion"/>
  </si>
  <si>
    <t>只修改蓝色字体即可，第4至第14行为必填行</t>
  </si>
  <si>
    <t>项目名称</t>
    <phoneticPr fontId="6" type="noConversion"/>
  </si>
  <si>
    <t>xxxxx</t>
    <phoneticPr fontId="6" type="noConversion"/>
  </si>
  <si>
    <t>工程师姓名</t>
    <phoneticPr fontId="1" type="noConversion"/>
  </si>
  <si>
    <t>所属公司</t>
    <phoneticPr fontId="1" type="noConversion"/>
  </si>
  <si>
    <t>联系方式</t>
    <phoneticPr fontId="1" type="noConversion"/>
  </si>
  <si>
    <t>邮件地址</t>
    <phoneticPr fontId="6" type="noConversion"/>
  </si>
  <si>
    <t>xxxxx</t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</si>
  <si>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</si>
  <si>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</si>
  <si>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</si>
  <si>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</si>
  <si>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A类</t>
    <phoneticPr fontId="1" type="noConversion"/>
  </si>
  <si>
    <t>XX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</si>
  <si>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</si>
  <si>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</si>
  <si>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</si>
  <si>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</si>
  <si>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</si>
  <si>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</si>
  <si>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</si>
  <si>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</si>
  <si>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</si>
  <si>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</si>
  <si>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</si>
  <si>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6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</si>
  <si>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</si>
  <si>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6" type="noConversion"/>
  </si>
  <si>
    <t>评分说明</t>
    <phoneticPr fontId="6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</si>
  <si>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</si>
  <si>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6" type="noConversion"/>
  </si>
  <si>
    <t>1、IT基础架构设计与实施服务-存储交付质量检查
2、IT基础架构设计与实施服务-服务器交付质量检查
3、某项不合格将扣相应分值，总分100分扣完为止
4、某项不存在的将不扣分，最后质检文档需要客户签字确认。
5、某项不涉及的，将不考核本项。</t>
    <phoneticPr fontId="1" type="noConversion"/>
  </si>
  <si>
    <t>达标标准</t>
    <phoneticPr fontId="6" type="noConversion"/>
  </si>
  <si>
    <t xml:space="preserve">评估总分&gt;80分达标；
</t>
    <phoneticPr fontId="6" type="noConversion"/>
  </si>
  <si>
    <t>覆盖产品和服务范围</t>
    <phoneticPr fontId="6" type="noConversion"/>
  </si>
  <si>
    <t>WDM/MSTP+/PTN/RTN</t>
  </si>
  <si>
    <t>检查结果</t>
  </si>
  <si>
    <t>合格□   不合格□</t>
    <phoneticPr fontId="34" type="noConversion"/>
  </si>
  <si>
    <t>六、检查结果</t>
  </si>
  <si>
    <t>备注</t>
  </si>
  <si>
    <t>传输产品线安装服务交付质量检查报告 v20171001</t>
  </si>
  <si>
    <t>分值</t>
  </si>
  <si>
    <t>重要性</t>
    <phoneticPr fontId="2" type="noConversion"/>
  </si>
  <si>
    <r>
      <t>代码</t>
    </r>
    <r>
      <rPr>
        <b/>
        <sz val="10"/>
        <color indexed="10"/>
        <rFont val="微软雅黑"/>
        <family val="2"/>
        <charset val="134"/>
      </rPr>
      <t>*</t>
    </r>
    <phoneticPr fontId="2" type="noConversion"/>
  </si>
  <si>
    <r>
      <t>条款描述</t>
    </r>
    <r>
      <rPr>
        <b/>
        <sz val="10"/>
        <color indexed="10"/>
        <rFont val="微软雅黑"/>
        <family val="2"/>
        <charset val="134"/>
      </rPr>
      <t>*</t>
    </r>
    <phoneticPr fontId="2" type="noConversion"/>
  </si>
  <si>
    <t>DDF保护地线和互连线线径≥6mm2。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</si>
</sst>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2"/>
      <name val="FrutigerNext LT Regular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FrutigerNext LT Regular"/>
      <family val="2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theme="10"/>
      <name val="FrutigerNext LT Regular"/>
      <family val="2"/>
    </font>
    <font>
      <sz val="11"/>
      <color theme="1"/>
      <name val="宋体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4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sz val="22"/>
      <name val="微软雅黑"/>
      <family val="2"/>
      <charset val="134"/>
    </font>
    <font>
      <i/>
      <sz val="11"/>
      <color rgb="FF3333FF"/>
      <name val="微软雅黑"/>
      <family val="2"/>
      <charset val="134"/>
    </font>
    <font>
      <b/>
      <sz val="16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rgb="FF3333FF"/>
      <name val="微软雅黑"/>
      <family val="2"/>
      <charset val="134"/>
    </font>
    <font>
      <i/>
      <sz val="12"/>
      <color rgb="FF3333FF"/>
      <name val="微软雅黑"/>
      <family val="2"/>
      <charset val="134"/>
    </font>
    <font>
      <b/>
      <sz val="10"/>
      <color indexed="12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0"/>
      <name val="微软雅黑"/>
      <family val="2"/>
      <charset val="134"/>
    </font>
    <font>
      <sz val="12"/>
      <color theme="10"/>
      <name val="微软雅黑"/>
      <family val="2"/>
      <charset val="134"/>
    </font>
    <font>
      <i/>
      <sz val="10"/>
      <name val="微软雅黑"/>
      <family val="2"/>
      <charset val="134"/>
    </font>
    <font>
      <sz val="16"/>
      <color theme="1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>
      <alignment vertical="center"/>
    </xf>
    <xf numFmtId="0" fontId="25" fillId="0" borderId="0" xfId="43" applyFont="1" applyFill="1">
      <alignment vertical="center"/>
    </xf>
    <xf numFmtId="0" fontId="27" fillId="0" borderId="0" xfId="43" applyFont="1" applyFill="1" applyAlignment="1">
      <alignment horizontal="center" vertical="top" wrapText="1"/>
    </xf>
    <xf numFmtId="0" fontId="28" fillId="0" borderId="10" xfId="44" applyFont="1" applyFill="1" applyBorder="1" applyAlignment="1">
      <alignment horizontal="center" vertical="center"/>
    </xf>
    <xf numFmtId="0" fontId="28" fillId="0" borderId="11" xfId="44" applyFont="1" applyFill="1" applyBorder="1" applyAlignment="1">
      <alignment vertical="center" wrapText="1"/>
    </xf>
    <xf numFmtId="0" fontId="28" fillId="0" borderId="11" xfId="44" applyFont="1" applyFill="1" applyBorder="1" applyAlignment="1">
      <alignment horizontal="left" vertical="center" wrapText="1"/>
    </xf>
    <xf numFmtId="9" fontId="28" fillId="0" borderId="11" xfId="44" applyNumberFormat="1" applyFont="1" applyFill="1" applyBorder="1" applyAlignment="1">
      <alignment horizontal="center" vertical="center" wrapText="1"/>
    </xf>
    <xf numFmtId="0" fontId="28" fillId="0" borderId="11" xfId="44" applyFont="1" applyFill="1" applyBorder="1" applyAlignment="1">
      <alignment horizontal="center" vertical="center" wrapText="1"/>
    </xf>
    <xf numFmtId="0" fontId="28" fillId="0" borderId="12" xfId="44" applyFont="1" applyFill="1" applyBorder="1" applyAlignment="1">
      <alignment horizontal="left" vertical="center" wrapText="1"/>
    </xf>
    <xf numFmtId="0" fontId="29" fillId="0" borderId="0" xfId="44" applyFont="1" applyFill="1">
      <alignment vertical="center"/>
    </xf>
    <xf numFmtId="9" fontId="28" fillId="0" borderId="13" xfId="44" applyNumberFormat="1" applyFont="1" applyFill="1" applyBorder="1" applyAlignment="1">
      <alignment horizontal="center" vertical="center" wrapText="1"/>
    </xf>
    <xf numFmtId="0" fontId="28" fillId="0" borderId="13" xfId="44" applyFont="1" applyFill="1" applyBorder="1" applyAlignment="1">
      <alignment horizontal="center" vertical="center" wrapText="1"/>
    </xf>
    <xf numFmtId="0" fontId="28" fillId="0" borderId="13" xfId="44" applyFont="1" applyFill="1" applyBorder="1" applyAlignment="1">
      <alignment horizontal="left" vertical="center" wrapText="1"/>
    </xf>
    <xf numFmtId="0" fontId="28" fillId="0" borderId="14" xfId="44" applyFont="1" applyFill="1" applyBorder="1" applyAlignment="1">
      <alignment horizontal="left" vertical="center" wrapText="1"/>
    </xf>
    <xf numFmtId="0" fontId="25" fillId="0" borderId="0" xfId="43" applyFont="1" applyFill="1" applyAlignment="1">
      <alignment horizontal="center" vertical="center"/>
    </xf>
    <xf numFmtId="0" fontId="25" fillId="0" borderId="0" xfId="43" applyFont="1" applyFill="1" applyAlignment="1">
      <alignment horizontal="left" vertical="center"/>
    </xf>
    <xf numFmtId="0" fontId="33" fillId="0" borderId="26" xfId="0" applyFont="1" applyFill="1" applyBorder="1" applyAlignment="1">
      <alignment horizontal="left" vertical="center"/>
    </xf>
    <xf numFmtId="0" fontId="33" fillId="0" borderId="11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left" vertical="center"/>
    </xf>
    <xf numFmtId="0" fontId="33" fillId="0" borderId="11" xfId="0" applyFont="1" applyFill="1" applyBorder="1" applyAlignment="1">
      <alignment horizontal="left" vertical="center" wrapText="1"/>
    </xf>
    <xf numFmtId="0" fontId="32" fillId="0" borderId="23" xfId="0" applyFont="1" applyFill="1" applyBorder="1" applyAlignment="1">
      <alignment horizontal="left" vertical="center"/>
    </xf>
    <xf numFmtId="0" fontId="35" fillId="28" borderId="0" xfId="0" applyFont="1" applyFill="1">
      <alignment vertical="center"/>
    </xf>
    <xf numFmtId="0" fontId="36" fillId="0" borderId="0" xfId="45" applyFont="1">
      <alignment vertical="center"/>
    </xf>
    <xf numFmtId="0" fontId="26" fillId="27" borderId="10" xfId="43" applyFont="1" applyFill="1" applyBorder="1" applyAlignment="1">
      <alignment horizontal="center" vertical="center" wrapText="1"/>
    </xf>
    <xf numFmtId="0" fontId="26" fillId="27" borderId="11" xfId="43" applyFont="1" applyFill="1" applyBorder="1" applyAlignment="1">
      <alignment horizontal="center" vertical="center" wrapText="1"/>
    </xf>
    <xf numFmtId="0" fontId="26" fillId="27" borderId="12" xfId="43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left" vertical="center" wrapText="1"/>
    </xf>
    <xf numFmtId="0" fontId="34" fillId="0" borderId="22" xfId="0" applyFont="1" applyFill="1" applyBorder="1" applyAlignment="1">
      <alignment horizontal="left" vertical="center" wrapText="1"/>
    </xf>
    <xf numFmtId="0" fontId="34" fillId="0" borderId="21" xfId="0" applyFont="1" applyFill="1" applyBorder="1" applyAlignment="1">
      <alignment horizontal="left" vertical="center" wrapText="1"/>
    </xf>
    <xf numFmtId="0" fontId="23" fillId="27" borderId="0" xfId="43" applyFont="1" applyFill="1" applyBorder="1" applyAlignment="1">
      <alignment horizontal="center" vertical="center" wrapText="1"/>
    </xf>
    <xf numFmtId="0" fontId="23" fillId="27" borderId="20" xfId="43" applyFont="1" applyFill="1" applyBorder="1" applyAlignment="1">
      <alignment horizontal="center" vertical="center" wrapText="1"/>
    </xf>
    <xf numFmtId="0" fontId="24" fillId="27" borderId="17" xfId="43" applyFont="1" applyFill="1" applyBorder="1" applyAlignment="1">
      <alignment vertical="center" wrapText="1"/>
    </xf>
    <xf numFmtId="0" fontId="26" fillId="27" borderId="10" xfId="43" applyFont="1" applyFill="1" applyBorder="1" applyAlignment="1">
      <alignment horizontal="center" vertical="center" wrapText="1"/>
    </xf>
    <xf numFmtId="0" fontId="26" fillId="27" borderId="11" xfId="43" applyFont="1" applyFill="1" applyBorder="1" applyAlignment="1">
      <alignment horizontal="center" vertical="center" wrapText="1"/>
    </xf>
    <xf numFmtId="0" fontId="26" fillId="27" borderId="12" xfId="43" applyFont="1" applyFill="1" applyBorder="1" applyAlignment="1">
      <alignment horizontal="center" vertical="center" wrapText="1"/>
    </xf>
    <xf numFmtId="0" fontId="26" fillId="27" borderId="23" xfId="43" applyFont="1" applyFill="1" applyBorder="1" applyAlignment="1">
      <alignment horizontal="center" vertical="center" wrapText="1"/>
    </xf>
    <xf numFmtId="0" fontId="26" fillId="27" borderId="24" xfId="43" applyFont="1" applyFill="1" applyBorder="1" applyAlignment="1">
      <alignment horizontal="center" vertical="center" wrapText="1"/>
    </xf>
    <xf numFmtId="0" fontId="26" fillId="27" borderId="25" xfId="43" applyFont="1" applyFill="1" applyBorder="1" applyAlignment="1">
      <alignment horizontal="center" vertical="center" wrapText="1"/>
    </xf>
    <xf numFmtId="0" fontId="28" fillId="0" borderId="23" xfId="44" applyFont="1" applyFill="1" applyBorder="1" applyAlignment="1">
      <alignment horizontal="left" vertical="center" wrapText="1"/>
    </xf>
    <xf numFmtId="0" fontId="28" fillId="0" borderId="24" xfId="44" applyFont="1" applyFill="1" applyBorder="1" applyAlignment="1">
      <alignment horizontal="left" vertical="center" wrapText="1"/>
    </xf>
    <xf numFmtId="0" fontId="38" fillId="29" borderId="27" xfId="46" applyFont="1" applyFill="1" applyBorder="1" applyAlignment="1" applyProtection="1">
      <alignment horizontal="center" vertical="center" wrapText="1"/>
    </xf>
    <xf numFmtId="0" fontId="38" fillId="29" borderId="28" xfId="46" applyFont="1" applyFill="1" applyBorder="1" applyAlignment="1" applyProtection="1">
      <alignment horizontal="center" vertical="center" wrapText="1"/>
    </xf>
    <xf numFmtId="0" fontId="38" fillId="29" borderId="29" xfId="46" applyFont="1" applyFill="1" applyBorder="1" applyAlignment="1" applyProtection="1">
      <alignment horizontal="center" vertical="center" wrapText="1"/>
    </xf>
    <xf numFmtId="0" fontId="33" fillId="30" borderId="10" xfId="46" applyFont="1" applyFill="1" applyBorder="1" applyAlignment="1">
      <alignment horizontal="left" vertical="center"/>
    </xf>
    <xf numFmtId="0" fontId="39" fillId="30" borderId="11" xfId="46" applyFont="1" applyFill="1" applyBorder="1" applyAlignment="1" applyProtection="1">
      <alignment horizontal="left" vertical="center" wrapText="1"/>
      <protection locked="0"/>
    </xf>
    <xf numFmtId="0" fontId="33" fillId="30" borderId="11" xfId="46" applyFont="1" applyFill="1" applyBorder="1" applyAlignment="1" applyProtection="1">
      <alignment horizontal="center" vertical="center" wrapText="1"/>
    </xf>
    <xf numFmtId="0" fontId="39" fillId="30" borderId="11" xfId="46" applyFont="1" applyFill="1" applyBorder="1" applyAlignment="1" applyProtection="1">
      <alignment horizontal="center" vertical="center" wrapText="1"/>
      <protection locked="0"/>
    </xf>
    <xf numFmtId="0" fontId="39" fillId="30" borderId="12" xfId="46" applyFont="1" applyFill="1" applyBorder="1" applyAlignment="1" applyProtection="1">
      <alignment horizontal="center" vertical="center" wrapText="1"/>
      <protection locked="0"/>
    </xf>
    <xf numFmtId="0" fontId="39" fillId="30" borderId="11" xfId="46" applyFont="1" applyFill="1" applyBorder="1" applyAlignment="1" applyProtection="1">
      <alignment horizontal="center" vertical="center" wrapText="1"/>
      <protection locked="0"/>
    </xf>
    <xf numFmtId="0" fontId="40" fillId="30" borderId="10" xfId="46" applyFont="1" applyFill="1" applyBorder="1" applyAlignment="1" applyProtection="1">
      <alignment vertical="center" wrapText="1"/>
    </xf>
    <xf numFmtId="0" fontId="41" fillId="30" borderId="23" xfId="46" applyFont="1" applyFill="1" applyBorder="1" applyAlignment="1" applyProtection="1">
      <alignment horizontal="center" vertical="center" wrapText="1"/>
    </xf>
    <xf numFmtId="0" fontId="41" fillId="30" borderId="24" xfId="46" applyFont="1" applyFill="1" applyBorder="1" applyAlignment="1" applyProtection="1">
      <alignment horizontal="center" vertical="center" wrapText="1"/>
    </xf>
    <xf numFmtId="0" fontId="41" fillId="30" borderId="25" xfId="46" applyFont="1" applyFill="1" applyBorder="1" applyAlignment="1" applyProtection="1">
      <alignment horizontal="center" vertical="center" wrapText="1"/>
    </xf>
    <xf numFmtId="0" fontId="33" fillId="30" borderId="11" xfId="46" applyFont="1" applyFill="1" applyBorder="1" applyAlignment="1" applyProtection="1">
      <alignment vertical="center" wrapText="1"/>
    </xf>
    <xf numFmtId="0" fontId="40" fillId="30" borderId="11" xfId="46" applyFont="1" applyFill="1" applyBorder="1" applyAlignment="1" applyProtection="1">
      <alignment horizontal="center" vertical="center" wrapText="1"/>
    </xf>
    <xf numFmtId="0" fontId="42" fillId="30" borderId="23" xfId="46" applyFont="1" applyFill="1" applyBorder="1" applyAlignment="1" applyProtection="1">
      <alignment horizontal="center" vertical="center" wrapText="1"/>
    </xf>
    <xf numFmtId="0" fontId="42" fillId="30" borderId="24" xfId="46" applyFont="1" applyFill="1" applyBorder="1" applyAlignment="1" applyProtection="1">
      <alignment horizontal="center" vertical="center" wrapText="1"/>
    </xf>
    <xf numFmtId="0" fontId="42" fillId="30" borderId="30" xfId="46" applyFont="1" applyFill="1" applyBorder="1" applyAlignment="1" applyProtection="1">
      <alignment horizontal="center" vertical="center" wrapText="1"/>
    </xf>
    <xf numFmtId="0" fontId="33" fillId="31" borderId="10" xfId="46" applyFont="1" applyFill="1" applyBorder="1" applyAlignment="1" applyProtection="1">
      <alignment vertical="center" wrapText="1"/>
    </xf>
    <xf numFmtId="0" fontId="36" fillId="0" borderId="23" xfId="46" applyFont="1" applyBorder="1" applyAlignment="1" applyProtection="1">
      <alignment horizontal="center" vertical="center" wrapText="1"/>
    </xf>
    <xf numFmtId="0" fontId="36" fillId="0" borderId="24" xfId="46" applyFont="1" applyBorder="1" applyAlignment="1" applyProtection="1">
      <alignment horizontal="center" vertical="center" wrapText="1"/>
    </xf>
    <xf numFmtId="0" fontId="36" fillId="0" borderId="30" xfId="46" applyFont="1" applyBorder="1" applyAlignment="1" applyProtection="1">
      <alignment horizontal="center" vertical="center" wrapText="1"/>
    </xf>
    <xf numFmtId="0" fontId="33" fillId="32" borderId="10" xfId="46" applyFont="1" applyFill="1" applyBorder="1" applyAlignment="1" applyProtection="1">
      <alignment vertical="center" wrapText="1"/>
    </xf>
    <xf numFmtId="0" fontId="43" fillId="0" borderId="24" xfId="46" applyFont="1" applyBorder="1" applyAlignment="1" applyProtection="1">
      <alignment horizontal="center" vertical="center" wrapText="1"/>
    </xf>
    <xf numFmtId="0" fontId="36" fillId="0" borderId="24" xfId="46" applyFont="1" applyBorder="1" applyAlignment="1" applyProtection="1">
      <alignment horizontal="center" vertical="center" wrapText="1"/>
    </xf>
    <xf numFmtId="0" fontId="43" fillId="0" borderId="30" xfId="46" applyFont="1" applyBorder="1" applyAlignment="1" applyProtection="1">
      <alignment horizontal="center" vertical="center" wrapText="1"/>
    </xf>
    <xf numFmtId="0" fontId="33" fillId="33" borderId="10" xfId="46" applyFont="1" applyFill="1" applyBorder="1" applyAlignment="1" applyProtection="1">
      <alignment vertical="center" wrapText="1"/>
    </xf>
    <xf numFmtId="0" fontId="33" fillId="33" borderId="31" xfId="46" applyFont="1" applyFill="1" applyBorder="1" applyAlignment="1" applyProtection="1">
      <alignment vertical="center" wrapText="1"/>
    </xf>
    <xf numFmtId="0" fontId="33" fillId="33" borderId="32" xfId="46" applyFont="1" applyFill="1" applyBorder="1" applyAlignment="1" applyProtection="1">
      <alignment vertical="center" wrapText="1"/>
    </xf>
    <xf numFmtId="0" fontId="44" fillId="0" borderId="23" xfId="46" applyFont="1" applyBorder="1" applyAlignment="1" applyProtection="1">
      <alignment horizontal="center" vertical="center" wrapText="1"/>
    </xf>
    <xf numFmtId="0" fontId="44" fillId="0" borderId="24" xfId="46" applyFont="1" applyBorder="1" applyAlignment="1" applyProtection="1">
      <alignment horizontal="center" vertical="center" wrapText="1"/>
    </xf>
    <xf numFmtId="0" fontId="44" fillId="0" borderId="24" xfId="46" applyFont="1" applyBorder="1" applyAlignment="1" applyProtection="1">
      <alignment horizontal="center" vertical="center" wrapText="1"/>
    </xf>
    <xf numFmtId="0" fontId="44" fillId="0" borderId="30" xfId="46" applyFont="1" applyBorder="1" applyAlignment="1" applyProtection="1">
      <alignment horizontal="center" vertical="center" wrapText="1"/>
    </xf>
    <xf numFmtId="0" fontId="33" fillId="30" borderId="10" xfId="46" applyFont="1" applyFill="1" applyBorder="1">
      <alignment vertical="center"/>
    </xf>
    <xf numFmtId="0" fontId="33" fillId="0" borderId="23" xfId="45" applyFont="1" applyBorder="1" applyAlignment="1">
      <alignment horizontal="left" vertical="center" wrapText="1"/>
    </xf>
    <xf numFmtId="0" fontId="33" fillId="0" borderId="24" xfId="45" applyFont="1" applyBorder="1" applyAlignment="1">
      <alignment horizontal="left" vertical="center" wrapText="1"/>
    </xf>
    <xf numFmtId="0" fontId="33" fillId="0" borderId="30" xfId="45" applyFont="1" applyBorder="1" applyAlignment="1">
      <alignment horizontal="left" vertical="center" wrapText="1"/>
    </xf>
    <xf numFmtId="0" fontId="33" fillId="30" borderId="33" xfId="46" applyFont="1" applyFill="1" applyBorder="1">
      <alignment vertical="center"/>
    </xf>
    <xf numFmtId="0" fontId="33" fillId="0" borderId="34" xfId="45" applyFont="1" applyBorder="1" applyAlignment="1">
      <alignment horizontal="left" vertical="center" wrapText="1"/>
    </xf>
    <xf numFmtId="0" fontId="33" fillId="0" borderId="35" xfId="45" applyFont="1" applyBorder="1" applyAlignment="1">
      <alignment horizontal="left" vertical="center" wrapText="1"/>
    </xf>
    <xf numFmtId="0" fontId="33" fillId="0" borderId="36" xfId="45" applyFont="1" applyBorder="1" applyAlignment="1">
      <alignment horizontal="left" vertical="center" wrapText="1"/>
    </xf>
    <xf numFmtId="0" fontId="35" fillId="0" borderId="18" xfId="43" applyFont="1" applyBorder="1" applyAlignment="1">
      <alignment vertical="center"/>
    </xf>
    <xf numFmtId="0" fontId="35" fillId="0" borderId="19" xfId="43" applyFont="1" applyBorder="1" applyAlignment="1">
      <alignment vertical="center"/>
    </xf>
    <xf numFmtId="0" fontId="35" fillId="0" borderId="21" xfId="43" applyFont="1" applyBorder="1" applyAlignment="1">
      <alignment vertical="center"/>
    </xf>
    <xf numFmtId="0" fontId="35" fillId="0" borderId="20" xfId="43" applyFont="1" applyBorder="1" applyAlignment="1">
      <alignment vertical="center"/>
    </xf>
    <xf numFmtId="0" fontId="35" fillId="0" borderId="16" xfId="43" applyFont="1" applyBorder="1" applyAlignment="1">
      <alignment vertical="center"/>
    </xf>
    <xf numFmtId="0" fontId="29" fillId="24" borderId="0" xfId="0" applyFont="1" applyFill="1">
      <alignment vertical="center"/>
    </xf>
    <xf numFmtId="0" fontId="29" fillId="24" borderId="0" xfId="0" applyFont="1" applyFill="1" applyAlignment="1">
      <alignment horizontal="center" vertical="center"/>
    </xf>
    <xf numFmtId="0" fontId="45" fillId="0" borderId="11" xfId="0" applyFont="1" applyFill="1" applyBorder="1" applyAlignment="1" applyProtection="1">
      <alignment horizontal="center" vertical="center"/>
    </xf>
    <xf numFmtId="0" fontId="47" fillId="25" borderId="11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 wrapText="1"/>
    </xf>
    <xf numFmtId="0" fontId="28" fillId="26" borderId="11" xfId="0" applyFont="1" applyFill="1" applyBorder="1" applyAlignment="1">
      <alignment horizontal="left" vertical="top" wrapText="1"/>
    </xf>
    <xf numFmtId="0" fontId="28" fillId="0" borderId="11" xfId="0" applyFont="1" applyBorder="1" applyAlignment="1">
      <alignment horizontal="left" vertical="center" wrapText="1"/>
    </xf>
    <xf numFmtId="0" fontId="28" fillId="26" borderId="11" xfId="0" applyFont="1" applyFill="1" applyBorder="1" applyAlignment="1">
      <alignment vertical="top" wrapText="1"/>
    </xf>
    <xf numFmtId="0" fontId="49" fillId="0" borderId="11" xfId="42" applyFont="1" applyBorder="1" applyAlignment="1" applyProtection="1">
      <alignment vertical="center"/>
    </xf>
    <xf numFmtId="0" fontId="49" fillId="0" borderId="0" xfId="42" applyFont="1" applyAlignment="1" applyProtection="1">
      <alignment vertical="center"/>
    </xf>
    <xf numFmtId="0" fontId="50" fillId="24" borderId="0" xfId="0" applyFont="1" applyFill="1">
      <alignment vertical="center"/>
    </xf>
    <xf numFmtId="0" fontId="49" fillId="0" borderId="11" xfId="42" applyFont="1" applyBorder="1" applyAlignment="1" applyProtection="1">
      <alignment horizontal="left" vertical="center" wrapText="1"/>
    </xf>
    <xf numFmtId="0" fontId="28" fillId="0" borderId="11" xfId="0" applyFont="1" applyBorder="1" applyAlignment="1">
      <alignment horizontal="left" vertical="top" wrapText="1"/>
    </xf>
    <xf numFmtId="0" fontId="28" fillId="26" borderId="11" xfId="0" applyFont="1" applyFill="1" applyBorder="1" applyAlignment="1">
      <alignment vertical="center" wrapText="1"/>
    </xf>
    <xf numFmtId="0" fontId="29" fillId="24" borderId="0" xfId="0" applyFont="1" applyFill="1" applyBorder="1">
      <alignment vertical="center"/>
    </xf>
    <xf numFmtId="0" fontId="28" fillId="26" borderId="11" xfId="0" applyFont="1" applyFill="1" applyBorder="1" applyAlignment="1">
      <alignment horizontal="left" vertical="center" wrapText="1"/>
    </xf>
    <xf numFmtId="0" fontId="28" fillId="0" borderId="15" xfId="0" applyFont="1" applyBorder="1" applyAlignment="1">
      <alignment horizontal="center" vertical="center" wrapText="1"/>
    </xf>
    <xf numFmtId="0" fontId="51" fillId="0" borderId="0" xfId="42" applyFont="1" applyAlignment="1" applyProtection="1">
      <alignment vertical="center"/>
    </xf>
    <xf numFmtId="0" fontId="36" fillId="0" borderId="0" xfId="0" applyFont="1">
      <alignment vertical="center"/>
    </xf>
    <xf numFmtId="0" fontId="28" fillId="26" borderId="11" xfId="47" applyFont="1" applyFill="1" applyBorder="1" applyAlignment="1">
      <alignment horizontal="center" vertical="center" wrapText="1"/>
    </xf>
    <xf numFmtId="0" fontId="48" fillId="0" borderId="11" xfId="48" applyFont="1" applyBorder="1" applyAlignment="1" applyProtection="1">
      <alignment horizontal="center" vertical="center" wrapText="1"/>
    </xf>
    <xf numFmtId="0" fontId="28" fillId="26" borderId="11" xfId="0" applyFont="1" applyFill="1" applyBorder="1" applyAlignment="1">
      <alignment horizontal="center" vertical="top" wrapText="1"/>
    </xf>
  </cellXfs>
  <cellStyles count="49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3"/>
    <cellStyle name="常规 2 2 2" xfId="47"/>
    <cellStyle name="常规 2 3" xfId="46"/>
    <cellStyle name="常规 2 5" xfId="45"/>
    <cellStyle name="常规_sheet" xfId="44"/>
    <cellStyle name="超链接" xfId="42" builtinId="8"/>
    <cellStyle name="超链接 2" xfId="48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1</xdr:col>
      <xdr:colOff>4067175</xdr:colOff>
      <xdr:row>4</xdr:row>
      <xdr:rowOff>3651251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4271626"/>
          <a:ext cx="4067175" cy="365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1</xdr:row>
      <xdr:rowOff>9525</xdr:rowOff>
    </xdr:from>
    <xdr:to>
      <xdr:col>1</xdr:col>
      <xdr:colOff>8549272</xdr:colOff>
      <xdr:row>1</xdr:row>
      <xdr:rowOff>3276600</xdr:rowOff>
    </xdr:to>
    <xdr:pic>
      <xdr:nvPicPr>
        <xdr:cNvPr id="308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1050" y="2409825"/>
          <a:ext cx="8530222" cy="326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0</xdr:row>
      <xdr:rowOff>1</xdr:rowOff>
    </xdr:from>
    <xdr:to>
      <xdr:col>1</xdr:col>
      <xdr:colOff>6810375</xdr:colOff>
      <xdr:row>0</xdr:row>
      <xdr:rowOff>2333625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2000" y="1"/>
          <a:ext cx="6810375" cy="2333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</xdr:colOff>
      <xdr:row>2</xdr:row>
      <xdr:rowOff>0</xdr:rowOff>
    </xdr:from>
    <xdr:to>
      <xdr:col>1</xdr:col>
      <xdr:colOff>8558893</xdr:colOff>
      <xdr:row>3</xdr:row>
      <xdr:rowOff>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2001" y="5715000"/>
          <a:ext cx="8558892" cy="3347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</xdr:row>
      <xdr:rowOff>47626</xdr:rowOff>
    </xdr:from>
    <xdr:to>
      <xdr:col>1</xdr:col>
      <xdr:colOff>3190875</xdr:colOff>
      <xdr:row>3</xdr:row>
      <xdr:rowOff>5119689</xdr:rowOff>
    </xdr:to>
    <xdr:pic>
      <xdr:nvPicPr>
        <xdr:cNvPr id="1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0" y="9096376"/>
          <a:ext cx="3190875" cy="50720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4349750</xdr:colOff>
      <xdr:row>4</xdr:row>
      <xdr:rowOff>142875</xdr:rowOff>
    </xdr:from>
    <xdr:to>
      <xdr:col>1</xdr:col>
      <xdr:colOff>6978650</xdr:colOff>
      <xdr:row>4</xdr:row>
      <xdr:rowOff>2667000</xdr:rowOff>
    </xdr:to>
    <xdr:pic>
      <xdr:nvPicPr>
        <xdr:cNvPr id="1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111750" y="14414500"/>
          <a:ext cx="2628900" cy="2524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2714625</xdr:colOff>
      <xdr:row>5</xdr:row>
      <xdr:rowOff>4419600</xdr:rowOff>
    </xdr:to>
    <xdr:pic>
      <xdr:nvPicPr>
        <xdr:cNvPr id="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62000" y="18002250"/>
          <a:ext cx="2714625" cy="441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3905250</xdr:colOff>
      <xdr:row>5</xdr:row>
      <xdr:rowOff>57151</xdr:rowOff>
    </xdr:from>
    <xdr:to>
      <xdr:col>1</xdr:col>
      <xdr:colOff>6877050</xdr:colOff>
      <xdr:row>5</xdr:row>
      <xdr:rowOff>5181601</xdr:rowOff>
    </xdr:to>
    <xdr:pic>
      <xdr:nvPicPr>
        <xdr:cNvPr id="2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67250" y="18059401"/>
          <a:ext cx="2971800" cy="512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ColWidth="7.77734375" defaultRowHeight="16.5"/>
  <cols>
    <col min="1" max="1" width="90.5546875" style="22" customWidth="1"/>
    <col min="2" max="16384" width="7.77734375" style="22"/>
  </cols>
  <sheetData>
    <row r="1" spans="1:1" ht="21">
      <c r="A1" s="18" t="s">
        <v>256</v>
      </c>
    </row>
    <row r="2" spans="1:1" ht="18">
      <c r="A2" s="19" t="s">
        <v>257</v>
      </c>
    </row>
    <row r="3" spans="1:1">
      <c r="A3" s="20" t="s">
        <v>265</v>
      </c>
    </row>
    <row r="4" spans="1:1" ht="18">
      <c r="A4" s="19" t="s">
        <v>258</v>
      </c>
    </row>
    <row r="5" spans="1:1" ht="88.5" customHeight="1">
      <c r="A5" s="20" t="s">
        <v>259</v>
      </c>
    </row>
    <row r="6" spans="1:1" ht="18">
      <c r="A6" s="19" t="s">
        <v>260</v>
      </c>
    </row>
    <row r="7" spans="1:1" ht="65.25" customHeight="1">
      <c r="A7" s="20" t="s">
        <v>261</v>
      </c>
    </row>
    <row r="8" spans="1:1" ht="20.25" customHeight="1">
      <c r="A8" s="19" t="s">
        <v>262</v>
      </c>
    </row>
    <row r="9" spans="1:1" ht="40.5" customHeight="1">
      <c r="A9" s="27" t="s">
        <v>263</v>
      </c>
    </row>
    <row r="10" spans="1:1" ht="18" customHeight="1">
      <c r="A10" s="28"/>
    </row>
    <row r="11" spans="1:1" ht="18" customHeight="1">
      <c r="A11" s="28"/>
    </row>
    <row r="12" spans="1:1" ht="16.5" customHeight="1">
      <c r="A12" s="28"/>
    </row>
    <row r="13" spans="1:1" ht="16.5" customHeight="1">
      <c r="A13" s="28"/>
    </row>
    <row r="14" spans="1:1" ht="16.5" customHeight="1">
      <c r="A14" s="29"/>
    </row>
    <row r="15" spans="1:1" ht="18">
      <c r="A15" s="21" t="s">
        <v>264</v>
      </c>
    </row>
    <row r="16" spans="1:1">
      <c r="A16" s="16" t="s">
        <v>266</v>
      </c>
    </row>
    <row r="17" spans="1:1">
      <c r="A17" s="17" t="s">
        <v>267</v>
      </c>
    </row>
    <row r="18" spans="1:1">
      <c r="A18" s="17" t="s">
        <v>268</v>
      </c>
    </row>
    <row r="19" spans="1:1">
      <c r="A19" s="17" t="s">
        <v>269</v>
      </c>
    </row>
    <row r="20" spans="1:1">
      <c r="A20" s="17" t="s">
        <v>270</v>
      </c>
    </row>
    <row r="21" spans="1:1">
      <c r="A21" s="17" t="s">
        <v>271</v>
      </c>
    </row>
  </sheetData>
  <mergeCells count="1">
    <mergeCell ref="A9:A14"/>
  </mergeCells>
  <phoneticPr fontId="2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I21" sqref="I21"/>
    </sheetView>
  </sheetViews>
  <sheetFormatPr defaultColWidth="7" defaultRowHeight="17.25"/>
  <cols>
    <col min="1" max="1" width="17.109375" style="23" customWidth="1"/>
    <col min="2" max="2" width="7.33203125" style="23" customWidth="1"/>
    <col min="3" max="3" width="7" style="23"/>
    <col min="4" max="4" width="12.77734375" style="23" customWidth="1"/>
    <col min="5" max="5" width="11.6640625" style="23" customWidth="1"/>
    <col min="6" max="6" width="5.77734375" style="23" hidden="1" customWidth="1"/>
    <col min="7" max="7" width="12" style="23" hidden="1" customWidth="1"/>
    <col min="8" max="8" width="11" style="23" bestFit="1" customWidth="1"/>
    <col min="9" max="10" width="17.88671875" style="23" bestFit="1" customWidth="1"/>
    <col min="11" max="11" width="12.5546875" style="23" bestFit="1" customWidth="1"/>
    <col min="12" max="16384" width="7" style="23"/>
  </cols>
  <sheetData>
    <row r="1" spans="1:11">
      <c r="A1" s="23" t="s">
        <v>273</v>
      </c>
      <c r="B1" s="23" t="s">
        <v>274</v>
      </c>
    </row>
    <row r="2" spans="1:11" ht="18" thickBot="1"/>
    <row r="3" spans="1:11" ht="31.5">
      <c r="A3" s="41" t="s">
        <v>314</v>
      </c>
      <c r="B3" s="42"/>
      <c r="C3" s="42"/>
      <c r="D3" s="42"/>
      <c r="E3" s="42"/>
      <c r="F3" s="42"/>
      <c r="G3" s="42"/>
      <c r="H3" s="42"/>
      <c r="I3" s="42"/>
      <c r="J3" s="42"/>
      <c r="K3" s="43"/>
    </row>
    <row r="4" spans="1:11">
      <c r="A4" s="44" t="s">
        <v>275</v>
      </c>
      <c r="B4" s="45" t="s">
        <v>276</v>
      </c>
      <c r="C4" s="45"/>
      <c r="D4" s="45"/>
      <c r="E4" s="46" t="s">
        <v>277</v>
      </c>
      <c r="F4" s="47" t="s">
        <v>276</v>
      </c>
      <c r="G4" s="47"/>
      <c r="H4" s="47"/>
      <c r="I4" s="47"/>
      <c r="J4" s="47"/>
      <c r="K4" s="48"/>
    </row>
    <row r="5" spans="1:11">
      <c r="A5" s="44"/>
      <c r="B5" s="45"/>
      <c r="C5" s="45"/>
      <c r="D5" s="45"/>
      <c r="E5" s="46" t="s">
        <v>278</v>
      </c>
      <c r="F5" s="47" t="s">
        <v>276</v>
      </c>
      <c r="G5" s="47"/>
      <c r="H5" s="47"/>
      <c r="I5" s="47"/>
      <c r="J5" s="47"/>
      <c r="K5" s="48"/>
    </row>
    <row r="6" spans="1:11">
      <c r="A6" s="44"/>
      <c r="B6" s="45"/>
      <c r="C6" s="45"/>
      <c r="D6" s="45"/>
      <c r="E6" s="46" t="s">
        <v>279</v>
      </c>
      <c r="F6" s="47" t="s">
        <v>276</v>
      </c>
      <c r="G6" s="47"/>
      <c r="H6" s="47"/>
      <c r="I6" s="47"/>
      <c r="J6" s="47"/>
      <c r="K6" s="48"/>
    </row>
    <row r="7" spans="1:11">
      <c r="A7" s="44"/>
      <c r="B7" s="45"/>
      <c r="C7" s="45"/>
      <c r="D7" s="45"/>
      <c r="E7" s="46" t="s">
        <v>280</v>
      </c>
      <c r="F7" s="49"/>
      <c r="G7" s="49"/>
      <c r="H7" s="47" t="s">
        <v>281</v>
      </c>
      <c r="I7" s="47"/>
      <c r="J7" s="47"/>
      <c r="K7" s="48"/>
    </row>
    <row r="8" spans="1:11" ht="22.5">
      <c r="A8" s="50" t="s">
        <v>282</v>
      </c>
      <c r="B8" s="51" t="e">
        <f>100-D10*30-I10*10-K10*5</f>
        <v>#VALUE!</v>
      </c>
      <c r="C8" s="52"/>
      <c r="D8" s="52"/>
      <c r="E8" s="53"/>
      <c r="F8" s="54"/>
      <c r="G8" s="54"/>
      <c r="H8" s="55" t="s">
        <v>283</v>
      </c>
      <c r="I8" s="56" t="e">
        <f>IF(B8&gt;=80,"合格","不合格")</f>
        <v>#VALUE!</v>
      </c>
      <c r="J8" s="57"/>
      <c r="K8" s="58"/>
    </row>
    <row r="9" spans="1:11">
      <c r="A9" s="59" t="s">
        <v>284</v>
      </c>
      <c r="B9" s="60"/>
      <c r="C9" s="61"/>
      <c r="D9" s="61"/>
      <c r="E9" s="61"/>
      <c r="F9" s="61"/>
      <c r="G9" s="61"/>
      <c r="H9" s="61"/>
      <c r="I9" s="61"/>
      <c r="J9" s="61"/>
      <c r="K9" s="62"/>
    </row>
    <row r="10" spans="1:11" ht="18">
      <c r="A10" s="63" t="s">
        <v>285</v>
      </c>
      <c r="B10" s="60" t="s">
        <v>286</v>
      </c>
      <c r="C10" s="61"/>
      <c r="D10" s="64" t="s">
        <v>287</v>
      </c>
      <c r="E10" s="61" t="s">
        <v>288</v>
      </c>
      <c r="F10" s="61"/>
      <c r="G10" s="61"/>
      <c r="H10" s="61"/>
      <c r="I10" s="64" t="s">
        <v>287</v>
      </c>
      <c r="J10" s="65" t="s">
        <v>289</v>
      </c>
      <c r="K10" s="66" t="s">
        <v>287</v>
      </c>
    </row>
    <row r="11" spans="1:11">
      <c r="A11" s="67" t="s">
        <v>290</v>
      </c>
      <c r="B11" s="60"/>
      <c r="C11" s="61"/>
      <c r="D11" s="61"/>
      <c r="E11" s="61"/>
      <c r="F11" s="61"/>
      <c r="G11" s="61"/>
      <c r="H11" s="61"/>
      <c r="I11" s="61"/>
      <c r="J11" s="61"/>
      <c r="K11" s="62"/>
    </row>
    <row r="12" spans="1:11">
      <c r="A12" s="68" t="s">
        <v>291</v>
      </c>
      <c r="B12" s="60" t="s">
        <v>292</v>
      </c>
      <c r="C12" s="61"/>
      <c r="D12" s="61"/>
      <c r="E12" s="61"/>
      <c r="F12" s="61"/>
      <c r="G12" s="61"/>
      <c r="H12" s="61"/>
      <c r="I12" s="65" t="s">
        <v>293</v>
      </c>
      <c r="J12" s="61" t="s">
        <v>294</v>
      </c>
      <c r="K12" s="62"/>
    </row>
    <row r="13" spans="1:11">
      <c r="A13" s="69"/>
      <c r="B13" s="70" t="s">
        <v>295</v>
      </c>
      <c r="C13" s="71"/>
      <c r="D13" s="71"/>
      <c r="E13" s="71"/>
      <c r="F13" s="71"/>
      <c r="G13" s="71"/>
      <c r="H13" s="71"/>
      <c r="I13" s="72"/>
      <c r="J13" s="71" t="s">
        <v>296</v>
      </c>
      <c r="K13" s="73"/>
    </row>
    <row r="14" spans="1:11">
      <c r="A14" s="67" t="s">
        <v>297</v>
      </c>
      <c r="B14" s="70" t="s">
        <v>298</v>
      </c>
      <c r="C14" s="71"/>
      <c r="D14" s="71"/>
      <c r="E14" s="71"/>
      <c r="F14" s="71"/>
      <c r="G14" s="71"/>
      <c r="H14" s="71"/>
      <c r="I14" s="71"/>
      <c r="J14" s="71"/>
      <c r="K14" s="73"/>
    </row>
    <row r="15" spans="1:11" ht="80.25" customHeight="1">
      <c r="A15" s="74" t="s">
        <v>299</v>
      </c>
      <c r="B15" s="75" t="s">
        <v>300</v>
      </c>
      <c r="C15" s="76"/>
      <c r="D15" s="76"/>
      <c r="E15" s="76"/>
      <c r="F15" s="76"/>
      <c r="G15" s="76"/>
      <c r="H15" s="76"/>
      <c r="I15" s="76"/>
      <c r="J15" s="76"/>
      <c r="K15" s="77"/>
    </row>
    <row r="16" spans="1:11" ht="84" customHeight="1">
      <c r="A16" s="74" t="s">
        <v>301</v>
      </c>
      <c r="B16" s="75" t="s">
        <v>261</v>
      </c>
      <c r="C16" s="76"/>
      <c r="D16" s="76"/>
      <c r="E16" s="76"/>
      <c r="F16" s="76"/>
      <c r="G16" s="76"/>
      <c r="H16" s="76"/>
      <c r="I16" s="76"/>
      <c r="J16" s="76"/>
      <c r="K16" s="77"/>
    </row>
    <row r="17" spans="1:11" ht="74.25" customHeight="1">
      <c r="A17" s="74" t="s">
        <v>302</v>
      </c>
      <c r="B17" s="75" t="s">
        <v>303</v>
      </c>
      <c r="C17" s="76"/>
      <c r="D17" s="76"/>
      <c r="E17" s="76"/>
      <c r="F17" s="76"/>
      <c r="G17" s="76"/>
      <c r="H17" s="76"/>
      <c r="I17" s="76"/>
      <c r="J17" s="76"/>
      <c r="K17" s="77"/>
    </row>
    <row r="18" spans="1:11" ht="99" customHeight="1">
      <c r="A18" s="74" t="s">
        <v>304</v>
      </c>
      <c r="B18" s="75" t="s">
        <v>305</v>
      </c>
      <c r="C18" s="76"/>
      <c r="D18" s="76"/>
      <c r="E18" s="76"/>
      <c r="F18" s="76"/>
      <c r="G18" s="76"/>
      <c r="H18" s="76"/>
      <c r="I18" s="76"/>
      <c r="J18" s="76"/>
      <c r="K18" s="77"/>
    </row>
    <row r="19" spans="1:11" ht="57.75" customHeight="1" thickBot="1">
      <c r="A19" s="78" t="s">
        <v>306</v>
      </c>
      <c r="B19" s="79" t="s">
        <v>307</v>
      </c>
      <c r="C19" s="80"/>
      <c r="D19" s="80"/>
      <c r="E19" s="80"/>
      <c r="F19" s="80"/>
      <c r="G19" s="80"/>
      <c r="H19" s="80"/>
      <c r="I19" s="80"/>
      <c r="J19" s="80"/>
      <c r="K19" s="81"/>
    </row>
    <row r="20" spans="1:11">
      <c r="A20" s="23" t="s">
        <v>308</v>
      </c>
      <c r="B20" s="23" t="s">
        <v>309</v>
      </c>
    </row>
  </sheetData>
  <mergeCells count="24">
    <mergeCell ref="B15:K15"/>
    <mergeCell ref="B16:K16"/>
    <mergeCell ref="B17:K17"/>
    <mergeCell ref="B18:K18"/>
    <mergeCell ref="B19:K19"/>
    <mergeCell ref="A12:A13"/>
    <mergeCell ref="B12:H12"/>
    <mergeCell ref="J12:K12"/>
    <mergeCell ref="B13:H13"/>
    <mergeCell ref="J13:K13"/>
    <mergeCell ref="B14:K14"/>
    <mergeCell ref="B8:E8"/>
    <mergeCell ref="I8:K8"/>
    <mergeCell ref="B9:K9"/>
    <mergeCell ref="B10:C10"/>
    <mergeCell ref="E10:H10"/>
    <mergeCell ref="B11:K11"/>
    <mergeCell ref="A3:K3"/>
    <mergeCell ref="A4:A7"/>
    <mergeCell ref="B4:D7"/>
    <mergeCell ref="F4:K4"/>
    <mergeCell ref="F5:K5"/>
    <mergeCell ref="F6:K6"/>
    <mergeCell ref="H7:K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6"/>
  <sheetViews>
    <sheetView workbookViewId="0">
      <pane ySplit="4" topLeftCell="A5" activePane="bottomLeft" state="frozen"/>
      <selection pane="bottomLeft" sqref="A1:XFD1048576"/>
    </sheetView>
  </sheetViews>
  <sheetFormatPr defaultColWidth="7.88671875" defaultRowHeight="16.5"/>
  <cols>
    <col min="1" max="1" width="6.6640625" style="1" customWidth="1"/>
    <col min="2" max="2" width="8.44140625" style="14" customWidth="1"/>
    <col min="3" max="3" width="52.109375" style="1" customWidth="1"/>
    <col min="4" max="4" width="12.44140625" style="1" customWidth="1"/>
    <col min="5" max="5" width="12" style="1" customWidth="1"/>
    <col min="6" max="6" width="11.6640625" style="15" customWidth="1"/>
    <col min="7" max="7" width="12" style="1" customWidth="1"/>
    <col min="8" max="8" width="13.44140625" style="15" customWidth="1"/>
    <col min="9" max="9" width="10.6640625" style="1" customWidth="1"/>
    <col min="10" max="10" width="9.21875" style="1" customWidth="1"/>
    <col min="11" max="11" width="27.44140625" style="15" customWidth="1"/>
    <col min="12" max="16384" width="7.88671875" style="1"/>
  </cols>
  <sheetData>
    <row r="1" spans="1:255" ht="26.45" customHeight="1">
      <c r="A1" s="30" t="s">
        <v>245</v>
      </c>
      <c r="B1" s="30"/>
      <c r="C1" s="30"/>
      <c r="D1" s="30"/>
      <c r="E1" s="30"/>
      <c r="F1" s="30"/>
      <c r="G1" s="30"/>
      <c r="H1" s="30"/>
      <c r="I1" s="32" t="s">
        <v>183</v>
      </c>
      <c r="J1" s="82"/>
      <c r="K1" s="83"/>
    </row>
    <row r="2" spans="1:255" ht="21.6" customHeight="1">
      <c r="A2" s="31"/>
      <c r="B2" s="31"/>
      <c r="C2" s="31"/>
      <c r="D2" s="31"/>
      <c r="E2" s="31"/>
      <c r="F2" s="31"/>
      <c r="G2" s="31"/>
      <c r="H2" s="31"/>
      <c r="I2" s="84"/>
      <c r="J2" s="85"/>
      <c r="K2" s="86"/>
    </row>
    <row r="3" spans="1:255">
      <c r="A3" s="33" t="s">
        <v>184</v>
      </c>
      <c r="B3" s="34"/>
      <c r="C3" s="34" t="s">
        <v>185</v>
      </c>
      <c r="D3" s="34"/>
      <c r="E3" s="34"/>
      <c r="F3" s="34"/>
      <c r="G3" s="34" t="s">
        <v>186</v>
      </c>
      <c r="H3" s="34"/>
      <c r="I3" s="34"/>
      <c r="J3" s="34" t="s">
        <v>187</v>
      </c>
      <c r="K3" s="3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</row>
    <row r="4" spans="1:255" ht="28.5">
      <c r="A4" s="24" t="s">
        <v>188</v>
      </c>
      <c r="B4" s="25" t="s">
        <v>189</v>
      </c>
      <c r="C4" s="25" t="s">
        <v>190</v>
      </c>
      <c r="D4" s="25" t="s">
        <v>191</v>
      </c>
      <c r="E4" s="25" t="s">
        <v>192</v>
      </c>
      <c r="F4" s="25" t="s">
        <v>193</v>
      </c>
      <c r="G4" s="25" t="s">
        <v>194</v>
      </c>
      <c r="H4" s="25" t="s">
        <v>195</v>
      </c>
      <c r="I4" s="25" t="s">
        <v>196</v>
      </c>
      <c r="J4" s="25" t="s">
        <v>197</v>
      </c>
      <c r="K4" s="26" t="s">
        <v>198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spans="1:255" ht="42.75">
      <c r="A5" s="3">
        <v>1</v>
      </c>
      <c r="B5" s="4" t="s">
        <v>199</v>
      </c>
      <c r="C5" s="5" t="s">
        <v>200</v>
      </c>
      <c r="D5" s="6" t="s">
        <v>201</v>
      </c>
      <c r="E5" s="7" t="s">
        <v>202</v>
      </c>
      <c r="F5" s="5" t="s">
        <v>203</v>
      </c>
      <c r="G5" s="4" t="s">
        <v>204</v>
      </c>
      <c r="H5" s="5" t="s">
        <v>203</v>
      </c>
      <c r="I5" s="5" t="s">
        <v>205</v>
      </c>
      <c r="J5" s="5" t="s">
        <v>205</v>
      </c>
      <c r="K5" s="8" t="s">
        <v>206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</row>
    <row r="6" spans="1:255" ht="28.5">
      <c r="A6" s="3">
        <v>2</v>
      </c>
      <c r="B6" s="4" t="s">
        <v>207</v>
      </c>
      <c r="C6" s="5" t="s">
        <v>208</v>
      </c>
      <c r="D6" s="6" t="s">
        <v>201</v>
      </c>
      <c r="E6" s="7" t="s">
        <v>202</v>
      </c>
      <c r="F6" s="5" t="s">
        <v>209</v>
      </c>
      <c r="G6" s="4" t="s">
        <v>209</v>
      </c>
      <c r="H6" s="5" t="s">
        <v>209</v>
      </c>
      <c r="I6" s="5" t="s">
        <v>205</v>
      </c>
      <c r="J6" s="5" t="s">
        <v>205</v>
      </c>
      <c r="K6" s="8" t="s">
        <v>210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</row>
    <row r="7" spans="1:255" ht="42.75">
      <c r="A7" s="3">
        <v>3</v>
      </c>
      <c r="B7" s="4" t="s">
        <v>211</v>
      </c>
      <c r="C7" s="5" t="s">
        <v>212</v>
      </c>
      <c r="D7" s="6" t="s">
        <v>201</v>
      </c>
      <c r="E7" s="7" t="s">
        <v>202</v>
      </c>
      <c r="F7" s="5" t="s">
        <v>213</v>
      </c>
      <c r="G7" s="4" t="s">
        <v>214</v>
      </c>
      <c r="H7" s="5" t="s">
        <v>215</v>
      </c>
      <c r="I7" s="5" t="s">
        <v>216</v>
      </c>
      <c r="J7" s="5" t="s">
        <v>217</v>
      </c>
      <c r="K7" s="8" t="s">
        <v>218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</row>
    <row r="8" spans="1:255" ht="261.75" customHeight="1">
      <c r="A8" s="3">
        <v>4</v>
      </c>
      <c r="B8" s="4" t="s">
        <v>219</v>
      </c>
      <c r="C8" s="5" t="s">
        <v>220</v>
      </c>
      <c r="D8" s="6" t="s">
        <v>201</v>
      </c>
      <c r="E8" s="7" t="s">
        <v>202</v>
      </c>
      <c r="F8" s="5" t="s">
        <v>221</v>
      </c>
      <c r="G8" s="4" t="s">
        <v>222</v>
      </c>
      <c r="H8" s="5" t="s">
        <v>221</v>
      </c>
      <c r="I8" s="5" t="s">
        <v>205</v>
      </c>
      <c r="J8" s="5" t="s">
        <v>205</v>
      </c>
      <c r="K8" s="8" t="s">
        <v>223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</row>
    <row r="9" spans="1:255" ht="109.5" customHeight="1">
      <c r="A9" s="3">
        <v>5</v>
      </c>
      <c r="B9" s="4" t="s">
        <v>224</v>
      </c>
      <c r="C9" s="5" t="s">
        <v>225</v>
      </c>
      <c r="D9" s="6" t="s">
        <v>201</v>
      </c>
      <c r="E9" s="7" t="s">
        <v>202</v>
      </c>
      <c r="F9" s="5" t="s">
        <v>221</v>
      </c>
      <c r="G9" s="4" t="s">
        <v>226</v>
      </c>
      <c r="H9" s="5" t="s">
        <v>221</v>
      </c>
      <c r="I9" s="5" t="s">
        <v>205</v>
      </c>
      <c r="J9" s="5" t="s">
        <v>205</v>
      </c>
      <c r="K9" s="8" t="s">
        <v>223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</row>
    <row r="10" spans="1:255" ht="219" customHeight="1">
      <c r="A10" s="3">
        <v>6</v>
      </c>
      <c r="B10" s="4" t="s">
        <v>227</v>
      </c>
      <c r="C10" s="5" t="s">
        <v>250</v>
      </c>
      <c r="D10" s="6" t="s">
        <v>201</v>
      </c>
      <c r="E10" s="7" t="s">
        <v>202</v>
      </c>
      <c r="F10" s="5" t="s">
        <v>228</v>
      </c>
      <c r="G10" s="4" t="s">
        <v>229</v>
      </c>
      <c r="H10" s="5" t="s">
        <v>221</v>
      </c>
      <c r="I10" s="5" t="s">
        <v>205</v>
      </c>
      <c r="J10" s="5" t="s">
        <v>205</v>
      </c>
      <c r="K10" s="8" t="s">
        <v>230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</row>
    <row r="11" spans="1:255" ht="209.25" customHeight="1">
      <c r="A11" s="3">
        <v>7</v>
      </c>
      <c r="B11" s="4" t="s">
        <v>231</v>
      </c>
      <c r="C11" s="5" t="s">
        <v>232</v>
      </c>
      <c r="D11" s="6" t="s">
        <v>201</v>
      </c>
      <c r="E11" s="7" t="s">
        <v>202</v>
      </c>
      <c r="F11" s="5" t="s">
        <v>228</v>
      </c>
      <c r="G11" s="4" t="s">
        <v>229</v>
      </c>
      <c r="H11" s="5" t="s">
        <v>221</v>
      </c>
      <c r="I11" s="5" t="s">
        <v>205</v>
      </c>
      <c r="J11" s="5" t="s">
        <v>205</v>
      </c>
      <c r="K11" s="8" t="s">
        <v>230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</row>
    <row r="12" spans="1:255" ht="28.5">
      <c r="A12" s="3">
        <v>8</v>
      </c>
      <c r="B12" s="4" t="s">
        <v>233</v>
      </c>
      <c r="C12" s="5" t="s">
        <v>234</v>
      </c>
      <c r="D12" s="6" t="s">
        <v>201</v>
      </c>
      <c r="E12" s="7" t="s">
        <v>202</v>
      </c>
      <c r="F12" s="5" t="s">
        <v>228</v>
      </c>
      <c r="G12" s="4" t="s">
        <v>229</v>
      </c>
      <c r="H12" s="5" t="s">
        <v>221</v>
      </c>
      <c r="I12" s="5" t="s">
        <v>205</v>
      </c>
      <c r="J12" s="5" t="s">
        <v>205</v>
      </c>
      <c r="K12" s="8" t="s">
        <v>235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</row>
    <row r="13" spans="1:255" ht="85.5">
      <c r="A13" s="3">
        <v>9</v>
      </c>
      <c r="B13" s="4" t="s">
        <v>247</v>
      </c>
      <c r="C13" s="5" t="s">
        <v>252</v>
      </c>
      <c r="D13" s="6" t="s">
        <v>201</v>
      </c>
      <c r="E13" s="7" t="s">
        <v>202</v>
      </c>
      <c r="F13" s="5" t="s">
        <v>253</v>
      </c>
      <c r="G13" s="4" t="s">
        <v>254</v>
      </c>
      <c r="H13" s="5" t="s">
        <v>253</v>
      </c>
      <c r="I13" s="5" t="s">
        <v>217</v>
      </c>
      <c r="J13" s="5" t="s">
        <v>217</v>
      </c>
      <c r="K13" s="8" t="s">
        <v>249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</row>
    <row r="14" spans="1:255" ht="42.75">
      <c r="A14" s="3">
        <v>10</v>
      </c>
      <c r="B14" s="4" t="s">
        <v>248</v>
      </c>
      <c r="C14" s="5" t="s">
        <v>246</v>
      </c>
      <c r="D14" s="6" t="s">
        <v>201</v>
      </c>
      <c r="E14" s="7" t="s">
        <v>236</v>
      </c>
      <c r="F14" s="5" t="s">
        <v>251</v>
      </c>
      <c r="G14" s="4" t="s">
        <v>238</v>
      </c>
      <c r="H14" s="5" t="s">
        <v>237</v>
      </c>
      <c r="I14" s="5" t="s">
        <v>217</v>
      </c>
      <c r="J14" s="5" t="s">
        <v>217</v>
      </c>
      <c r="K14" s="8" t="s">
        <v>239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</row>
    <row r="15" spans="1:255" ht="168" customHeight="1" thickBot="1">
      <c r="A15" s="3">
        <v>11</v>
      </c>
      <c r="B15" s="4" t="s">
        <v>240</v>
      </c>
      <c r="C15" s="5" t="s">
        <v>244</v>
      </c>
      <c r="D15" s="10" t="s">
        <v>201</v>
      </c>
      <c r="E15" s="11" t="s">
        <v>202</v>
      </c>
      <c r="F15" s="12" t="s">
        <v>203</v>
      </c>
      <c r="G15" s="12" t="s">
        <v>203</v>
      </c>
      <c r="H15" s="12" t="s">
        <v>203</v>
      </c>
      <c r="I15" s="12" t="s">
        <v>205</v>
      </c>
      <c r="J15" s="12" t="s">
        <v>217</v>
      </c>
      <c r="K15" s="13" t="s">
        <v>241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</row>
    <row r="16" spans="1:255" ht="99.75">
      <c r="A16" s="3">
        <v>12</v>
      </c>
      <c r="B16" s="4" t="s">
        <v>242</v>
      </c>
      <c r="C16" s="5" t="s">
        <v>243</v>
      </c>
      <c r="D16" s="6" t="s">
        <v>201</v>
      </c>
      <c r="E16" s="7" t="s">
        <v>202</v>
      </c>
      <c r="F16" s="5" t="s">
        <v>228</v>
      </c>
      <c r="G16" s="4" t="s">
        <v>229</v>
      </c>
      <c r="H16" s="5" t="s">
        <v>221</v>
      </c>
      <c r="I16" s="5" t="s">
        <v>205</v>
      </c>
      <c r="J16" s="5" t="s">
        <v>205</v>
      </c>
      <c r="K16" s="8" t="s">
        <v>230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</row>
  </sheetData>
  <mergeCells count="6">
    <mergeCell ref="A1:H2"/>
    <mergeCell ref="I1:K2"/>
    <mergeCell ref="A3:B3"/>
    <mergeCell ref="C3:F3"/>
    <mergeCell ref="G3:I3"/>
    <mergeCell ref="J3:K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GridLines="0" zoomScaleNormal="100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E74" sqref="E74"/>
    </sheetView>
  </sheetViews>
  <sheetFormatPr defaultColWidth="8.88671875" defaultRowHeight="16.5"/>
  <cols>
    <col min="1" max="1" width="1" style="87" customWidth="1"/>
    <col min="2" max="2" width="7.77734375" style="87" customWidth="1"/>
    <col min="3" max="3" width="46.5546875" style="87" customWidth="1"/>
    <col min="4" max="4" width="13.44140625" style="87" customWidth="1"/>
    <col min="5" max="5" width="13.44140625" style="88" customWidth="1"/>
    <col min="6" max="6" width="7.5546875" style="88" customWidth="1"/>
    <col min="7" max="7" width="12.44140625" style="88" customWidth="1"/>
    <col min="8" max="8" width="15.88671875" style="87" customWidth="1"/>
    <col min="9" max="16384" width="8.88671875" style="87"/>
  </cols>
  <sheetData>
    <row r="1" spans="2:8" ht="8.25" customHeight="1"/>
    <row r="2" spans="2:8">
      <c r="B2" s="89" t="s">
        <v>317</v>
      </c>
      <c r="C2" s="89" t="s">
        <v>318</v>
      </c>
      <c r="D2" s="89" t="s">
        <v>64</v>
      </c>
      <c r="E2" s="89" t="s">
        <v>316</v>
      </c>
      <c r="F2" s="89" t="s">
        <v>315</v>
      </c>
      <c r="G2" s="89" t="s">
        <v>310</v>
      </c>
      <c r="H2" s="89" t="s">
        <v>65</v>
      </c>
    </row>
    <row r="3" spans="2:8">
      <c r="B3" s="90" t="s">
        <v>83</v>
      </c>
      <c r="C3" s="90"/>
      <c r="D3" s="90"/>
      <c r="E3" s="90"/>
      <c r="F3" s="90"/>
      <c r="G3" s="90"/>
      <c r="H3" s="90"/>
    </row>
    <row r="4" spans="2:8">
      <c r="B4" s="91" t="s">
        <v>0</v>
      </c>
      <c r="C4" s="92" t="s">
        <v>74</v>
      </c>
      <c r="D4" s="92" t="s">
        <v>75</v>
      </c>
      <c r="E4" s="107" t="str">
        <f t="shared" ref="E4:E16" si="0">IF(F4=30,"A",IF(F4=10,"B","C"))</f>
        <v>B</v>
      </c>
      <c r="F4" s="91">
        <v>10</v>
      </c>
      <c r="G4" s="106" t="s">
        <v>311</v>
      </c>
      <c r="H4" s="93"/>
    </row>
    <row r="5" spans="2:8" ht="42.75">
      <c r="B5" s="91" t="s">
        <v>71</v>
      </c>
      <c r="C5" s="92" t="s">
        <v>4</v>
      </c>
      <c r="D5" s="94" t="s">
        <v>5</v>
      </c>
      <c r="E5" s="107" t="str">
        <f t="shared" si="0"/>
        <v>B</v>
      </c>
      <c r="F5" s="91">
        <v>10</v>
      </c>
      <c r="G5" s="106" t="s">
        <v>311</v>
      </c>
      <c r="H5" s="95" t="s">
        <v>69</v>
      </c>
    </row>
    <row r="6" spans="2:8" ht="42.75">
      <c r="B6" s="91" t="s">
        <v>1</v>
      </c>
      <c r="C6" s="92" t="s">
        <v>76</v>
      </c>
      <c r="D6" s="94" t="s">
        <v>2</v>
      </c>
      <c r="E6" s="107" t="str">
        <f t="shared" si="0"/>
        <v>B</v>
      </c>
      <c r="F6" s="91">
        <v>10</v>
      </c>
      <c r="G6" s="106" t="s">
        <v>311</v>
      </c>
      <c r="H6" s="96" t="s">
        <v>69</v>
      </c>
    </row>
    <row r="7" spans="2:8" ht="28.5">
      <c r="B7" s="91" t="s">
        <v>3</v>
      </c>
      <c r="C7" s="92" t="s">
        <v>7</v>
      </c>
      <c r="D7" s="92" t="s">
        <v>8</v>
      </c>
      <c r="E7" s="107" t="str">
        <f t="shared" si="0"/>
        <v>B</v>
      </c>
      <c r="F7" s="91">
        <v>10</v>
      </c>
      <c r="G7" s="106" t="s">
        <v>311</v>
      </c>
      <c r="H7" s="93"/>
    </row>
    <row r="8" spans="2:8" ht="20.25" customHeight="1">
      <c r="B8" s="91" t="s">
        <v>107</v>
      </c>
      <c r="C8" s="92" t="s">
        <v>77</v>
      </c>
      <c r="D8" s="94" t="s">
        <v>78</v>
      </c>
      <c r="E8" s="107" t="str">
        <f t="shared" si="0"/>
        <v>B</v>
      </c>
      <c r="F8" s="91">
        <v>10</v>
      </c>
      <c r="G8" s="106" t="s">
        <v>311</v>
      </c>
      <c r="H8" s="95" t="s">
        <v>69</v>
      </c>
    </row>
    <row r="9" spans="2:8" ht="27.75" customHeight="1">
      <c r="B9" s="91" t="s">
        <v>6</v>
      </c>
      <c r="C9" s="92" t="s">
        <v>79</v>
      </c>
      <c r="D9" s="92" t="s">
        <v>104</v>
      </c>
      <c r="E9" s="107" t="str">
        <f t="shared" si="0"/>
        <v>B</v>
      </c>
      <c r="F9" s="91">
        <v>10</v>
      </c>
      <c r="G9" s="106" t="s">
        <v>311</v>
      </c>
      <c r="H9" s="93"/>
    </row>
    <row r="10" spans="2:8" ht="28.5">
      <c r="B10" s="91" t="s">
        <v>9</v>
      </c>
      <c r="C10" s="94" t="s">
        <v>80</v>
      </c>
      <c r="D10" s="92" t="s">
        <v>81</v>
      </c>
      <c r="E10" s="107" t="str">
        <f t="shared" si="0"/>
        <v>B</v>
      </c>
      <c r="F10" s="91">
        <v>10</v>
      </c>
      <c r="G10" s="106" t="s">
        <v>311</v>
      </c>
      <c r="H10" s="93"/>
    </row>
    <row r="11" spans="2:8" ht="42" customHeight="1">
      <c r="B11" s="91" t="s">
        <v>108</v>
      </c>
      <c r="C11" s="92" t="s">
        <v>11</v>
      </c>
      <c r="D11" s="92" t="s">
        <v>104</v>
      </c>
      <c r="E11" s="107" t="str">
        <f t="shared" si="0"/>
        <v>B</v>
      </c>
      <c r="F11" s="91">
        <v>10</v>
      </c>
      <c r="G11" s="106" t="s">
        <v>311</v>
      </c>
      <c r="H11" s="93"/>
    </row>
    <row r="12" spans="2:8" s="97" customFormat="1" ht="18.75" customHeight="1">
      <c r="B12" s="91" t="s">
        <v>109</v>
      </c>
      <c r="C12" s="94" t="s">
        <v>12</v>
      </c>
      <c r="D12" s="92" t="s">
        <v>104</v>
      </c>
      <c r="E12" s="107" t="str">
        <f t="shared" si="0"/>
        <v>C</v>
      </c>
      <c r="F12" s="91">
        <v>5</v>
      </c>
      <c r="G12" s="106" t="s">
        <v>311</v>
      </c>
      <c r="H12" s="95" t="s">
        <v>69</v>
      </c>
    </row>
    <row r="13" spans="2:8" ht="17.25">
      <c r="B13" s="91" t="s">
        <v>110</v>
      </c>
      <c r="C13" s="92" t="s">
        <v>13</v>
      </c>
      <c r="D13" s="94" t="s">
        <v>104</v>
      </c>
      <c r="E13" s="107" t="str">
        <f t="shared" si="0"/>
        <v>C</v>
      </c>
      <c r="F13" s="91">
        <v>5</v>
      </c>
      <c r="G13" s="106" t="s">
        <v>311</v>
      </c>
      <c r="H13" s="98" t="s">
        <v>69</v>
      </c>
    </row>
    <row r="14" spans="2:8" ht="28.5">
      <c r="B14" s="91" t="s">
        <v>111</v>
      </c>
      <c r="C14" s="94" t="s">
        <v>82</v>
      </c>
      <c r="D14" s="92" t="s">
        <v>104</v>
      </c>
      <c r="E14" s="107" t="str">
        <f t="shared" si="0"/>
        <v>B</v>
      </c>
      <c r="F14" s="91">
        <v>10</v>
      </c>
      <c r="G14" s="106" t="s">
        <v>311</v>
      </c>
      <c r="H14" s="99"/>
    </row>
    <row r="15" spans="2:8" ht="28.5" customHeight="1">
      <c r="B15" s="91" t="s">
        <v>72</v>
      </c>
      <c r="C15" s="92" t="s">
        <v>14</v>
      </c>
      <c r="D15" s="92" t="s">
        <v>104</v>
      </c>
      <c r="E15" s="107" t="str">
        <f t="shared" si="0"/>
        <v>C</v>
      </c>
      <c r="F15" s="91">
        <v>5</v>
      </c>
      <c r="G15" s="106" t="s">
        <v>311</v>
      </c>
      <c r="H15" s="99"/>
    </row>
    <row r="16" spans="2:8">
      <c r="B16" s="91" t="s">
        <v>10</v>
      </c>
      <c r="C16" s="100" t="s">
        <v>66</v>
      </c>
      <c r="D16" s="92" t="s">
        <v>104</v>
      </c>
      <c r="E16" s="107" t="str">
        <f t="shared" si="0"/>
        <v>B</v>
      </c>
      <c r="F16" s="91">
        <v>10</v>
      </c>
      <c r="G16" s="106" t="s">
        <v>311</v>
      </c>
      <c r="H16" s="93"/>
    </row>
    <row r="17" spans="2:8">
      <c r="B17" s="90" t="s">
        <v>85</v>
      </c>
      <c r="C17" s="90"/>
      <c r="D17" s="90"/>
      <c r="E17" s="90"/>
      <c r="F17" s="90"/>
      <c r="G17" s="90"/>
      <c r="H17" s="90"/>
    </row>
    <row r="18" spans="2:8">
      <c r="B18" s="91" t="s">
        <v>15</v>
      </c>
      <c r="C18" s="94" t="s">
        <v>16</v>
      </c>
      <c r="D18" s="92" t="s">
        <v>75</v>
      </c>
      <c r="E18" s="107" t="str">
        <f t="shared" ref="E18:E45" si="1">IF(F18=30,"A",IF(F18=10,"B","C"))</f>
        <v>B</v>
      </c>
      <c r="F18" s="91">
        <v>10</v>
      </c>
      <c r="G18" s="106" t="s">
        <v>311</v>
      </c>
      <c r="H18" s="93"/>
    </row>
    <row r="19" spans="2:8" ht="15.75" customHeight="1">
      <c r="B19" s="91" t="s">
        <v>17</v>
      </c>
      <c r="C19" s="94" t="s">
        <v>18</v>
      </c>
      <c r="D19" s="92" t="s">
        <v>104</v>
      </c>
      <c r="E19" s="107" t="str">
        <f t="shared" si="1"/>
        <v>A</v>
      </c>
      <c r="F19" s="91">
        <v>30</v>
      </c>
      <c r="G19" s="106" t="s">
        <v>311</v>
      </c>
      <c r="H19" s="93"/>
    </row>
    <row r="20" spans="2:8">
      <c r="B20" s="91" t="s">
        <v>19</v>
      </c>
      <c r="C20" s="94" t="s">
        <v>20</v>
      </c>
      <c r="D20" s="92" t="s">
        <v>104</v>
      </c>
      <c r="E20" s="107" t="str">
        <f t="shared" si="1"/>
        <v>A</v>
      </c>
      <c r="F20" s="91">
        <v>30</v>
      </c>
      <c r="G20" s="106" t="s">
        <v>311</v>
      </c>
      <c r="H20" s="93" t="s">
        <v>84</v>
      </c>
    </row>
    <row r="21" spans="2:8">
      <c r="B21" s="91" t="s">
        <v>21</v>
      </c>
      <c r="C21" s="94" t="s">
        <v>22</v>
      </c>
      <c r="D21" s="92" t="s">
        <v>86</v>
      </c>
      <c r="E21" s="107" t="str">
        <f t="shared" si="1"/>
        <v>A</v>
      </c>
      <c r="F21" s="91">
        <v>30</v>
      </c>
      <c r="G21" s="106" t="s">
        <v>311</v>
      </c>
      <c r="H21" s="93"/>
    </row>
    <row r="22" spans="2:8">
      <c r="B22" s="91" t="s">
        <v>23</v>
      </c>
      <c r="C22" s="94" t="s">
        <v>24</v>
      </c>
      <c r="D22" s="92" t="s">
        <v>104</v>
      </c>
      <c r="E22" s="107" t="str">
        <f t="shared" si="1"/>
        <v>A</v>
      </c>
      <c r="F22" s="91">
        <v>30</v>
      </c>
      <c r="G22" s="106" t="s">
        <v>311</v>
      </c>
      <c r="H22" s="93"/>
    </row>
    <row r="23" spans="2:8" ht="28.5">
      <c r="B23" s="91" t="s">
        <v>25</v>
      </c>
      <c r="C23" s="94" t="s">
        <v>26</v>
      </c>
      <c r="D23" s="92" t="s">
        <v>104</v>
      </c>
      <c r="E23" s="107" t="str">
        <f t="shared" si="1"/>
        <v>B</v>
      </c>
      <c r="F23" s="91">
        <v>10</v>
      </c>
      <c r="G23" s="106" t="s">
        <v>311</v>
      </c>
      <c r="H23" s="93"/>
    </row>
    <row r="24" spans="2:8" ht="21.75" customHeight="1">
      <c r="B24" s="91" t="s">
        <v>112</v>
      </c>
      <c r="C24" s="92" t="s">
        <v>174</v>
      </c>
      <c r="D24" s="92" t="s">
        <v>104</v>
      </c>
      <c r="E24" s="107" t="str">
        <f t="shared" si="1"/>
        <v>B</v>
      </c>
      <c r="F24" s="91">
        <v>10</v>
      </c>
      <c r="G24" s="106" t="s">
        <v>311</v>
      </c>
      <c r="H24" s="93" t="s">
        <v>87</v>
      </c>
    </row>
    <row r="25" spans="2:8" ht="22.5" customHeight="1">
      <c r="B25" s="91" t="s">
        <v>27</v>
      </c>
      <c r="C25" s="92" t="s">
        <v>171</v>
      </c>
      <c r="D25" s="92" t="s">
        <v>104</v>
      </c>
      <c r="E25" s="107" t="str">
        <f t="shared" si="1"/>
        <v>B</v>
      </c>
      <c r="F25" s="91">
        <v>10</v>
      </c>
      <c r="G25" s="106" t="s">
        <v>311</v>
      </c>
      <c r="H25" s="93"/>
    </row>
    <row r="26" spans="2:8" ht="42.75">
      <c r="B26" s="91" t="s">
        <v>113</v>
      </c>
      <c r="C26" s="92" t="s">
        <v>172</v>
      </c>
      <c r="D26" s="92" t="s">
        <v>104</v>
      </c>
      <c r="E26" s="107" t="str">
        <f t="shared" si="1"/>
        <v>B</v>
      </c>
      <c r="F26" s="91">
        <v>10</v>
      </c>
      <c r="G26" s="106" t="s">
        <v>311</v>
      </c>
      <c r="H26" s="93"/>
    </row>
    <row r="27" spans="2:8" ht="23.25" customHeight="1">
      <c r="B27" s="91" t="s">
        <v>114</v>
      </c>
      <c r="C27" s="92" t="s">
        <v>173</v>
      </c>
      <c r="D27" s="92" t="s">
        <v>104</v>
      </c>
      <c r="E27" s="107" t="str">
        <f t="shared" si="1"/>
        <v>B</v>
      </c>
      <c r="F27" s="91">
        <v>10</v>
      </c>
      <c r="G27" s="106" t="s">
        <v>311</v>
      </c>
      <c r="H27" s="93"/>
    </row>
    <row r="28" spans="2:8">
      <c r="B28" s="91" t="s">
        <v>135</v>
      </c>
      <c r="C28" s="94" t="s">
        <v>28</v>
      </c>
      <c r="D28" s="92" t="s">
        <v>104</v>
      </c>
      <c r="E28" s="107" t="str">
        <f t="shared" si="1"/>
        <v>C</v>
      </c>
      <c r="F28" s="91"/>
      <c r="G28" s="106" t="s">
        <v>311</v>
      </c>
      <c r="H28" s="93"/>
    </row>
    <row r="29" spans="2:8">
      <c r="B29" s="91" t="s">
        <v>30</v>
      </c>
      <c r="C29" s="94" t="s">
        <v>29</v>
      </c>
      <c r="D29" s="92" t="s">
        <v>104</v>
      </c>
      <c r="E29" s="107" t="str">
        <f t="shared" si="1"/>
        <v>B</v>
      </c>
      <c r="F29" s="91">
        <v>10</v>
      </c>
      <c r="G29" s="106" t="s">
        <v>311</v>
      </c>
      <c r="H29" s="93"/>
    </row>
    <row r="30" spans="2:8" ht="15.75" customHeight="1">
      <c r="B30" s="91" t="s">
        <v>175</v>
      </c>
      <c r="C30" s="92" t="s">
        <v>31</v>
      </c>
      <c r="D30" s="92" t="s">
        <v>104</v>
      </c>
      <c r="E30" s="107" t="str">
        <f t="shared" si="1"/>
        <v>B</v>
      </c>
      <c r="F30" s="91">
        <v>10</v>
      </c>
      <c r="G30" s="106" t="s">
        <v>311</v>
      </c>
      <c r="H30" s="93"/>
    </row>
    <row r="31" spans="2:8" ht="20.25" customHeight="1">
      <c r="B31" s="91" t="s">
        <v>136</v>
      </c>
      <c r="C31" s="92" t="s">
        <v>134</v>
      </c>
      <c r="D31" s="92" t="s">
        <v>104</v>
      </c>
      <c r="E31" s="107" t="str">
        <f t="shared" si="1"/>
        <v>A</v>
      </c>
      <c r="F31" s="91">
        <v>30</v>
      </c>
      <c r="G31" s="106" t="s">
        <v>311</v>
      </c>
      <c r="H31" s="98" t="s">
        <v>69</v>
      </c>
    </row>
    <row r="32" spans="2:8" ht="17.25">
      <c r="B32" s="91" t="s">
        <v>137</v>
      </c>
      <c r="C32" s="92" t="s">
        <v>128</v>
      </c>
      <c r="D32" s="92" t="s">
        <v>104</v>
      </c>
      <c r="E32" s="107" t="str">
        <f t="shared" si="1"/>
        <v>A</v>
      </c>
      <c r="F32" s="91">
        <v>30</v>
      </c>
      <c r="G32" s="106" t="s">
        <v>311</v>
      </c>
      <c r="H32" s="98"/>
    </row>
    <row r="33" spans="2:8" ht="28.5">
      <c r="B33" s="91" t="s">
        <v>138</v>
      </c>
      <c r="C33" s="92" t="s">
        <v>129</v>
      </c>
      <c r="D33" s="92" t="s">
        <v>104</v>
      </c>
      <c r="E33" s="107" t="str">
        <f t="shared" si="1"/>
        <v>A</v>
      </c>
      <c r="F33" s="91">
        <v>30</v>
      </c>
      <c r="G33" s="106" t="s">
        <v>311</v>
      </c>
      <c r="H33" s="98"/>
    </row>
    <row r="34" spans="2:8" ht="17.25">
      <c r="B34" s="91" t="s">
        <v>139</v>
      </c>
      <c r="C34" s="92" t="s">
        <v>130</v>
      </c>
      <c r="D34" s="92" t="s">
        <v>104</v>
      </c>
      <c r="E34" s="107" t="str">
        <f t="shared" si="1"/>
        <v>A</v>
      </c>
      <c r="F34" s="91">
        <v>30</v>
      </c>
      <c r="G34" s="106" t="s">
        <v>311</v>
      </c>
      <c r="H34" s="98"/>
    </row>
    <row r="35" spans="2:8" ht="28.5">
      <c r="B35" s="91" t="s">
        <v>140</v>
      </c>
      <c r="C35" s="92" t="s">
        <v>131</v>
      </c>
      <c r="D35" s="92" t="s">
        <v>104</v>
      </c>
      <c r="E35" s="107" t="str">
        <f t="shared" si="1"/>
        <v>A</v>
      </c>
      <c r="F35" s="91">
        <v>30</v>
      </c>
      <c r="G35" s="106" t="s">
        <v>311</v>
      </c>
      <c r="H35" s="98"/>
    </row>
    <row r="36" spans="2:8" ht="28.5">
      <c r="B36" s="91" t="s">
        <v>145</v>
      </c>
      <c r="C36" s="92" t="s">
        <v>132</v>
      </c>
      <c r="D36" s="92" t="s">
        <v>104</v>
      </c>
      <c r="E36" s="107" t="str">
        <f t="shared" si="1"/>
        <v>A</v>
      </c>
      <c r="F36" s="91">
        <v>30</v>
      </c>
      <c r="G36" s="106" t="s">
        <v>311</v>
      </c>
      <c r="H36" s="98"/>
    </row>
    <row r="37" spans="2:8" ht="28.5">
      <c r="B37" s="91" t="s">
        <v>146</v>
      </c>
      <c r="C37" s="92" t="s">
        <v>133</v>
      </c>
      <c r="D37" s="92" t="s">
        <v>104</v>
      </c>
      <c r="E37" s="107" t="str">
        <f t="shared" si="1"/>
        <v>A</v>
      </c>
      <c r="F37" s="91">
        <v>30</v>
      </c>
      <c r="G37" s="106" t="s">
        <v>311</v>
      </c>
      <c r="H37" s="98"/>
    </row>
    <row r="38" spans="2:8" ht="28.5" customHeight="1">
      <c r="B38" s="91" t="s">
        <v>147</v>
      </c>
      <c r="C38" s="92" t="s">
        <v>141</v>
      </c>
      <c r="D38" s="92" t="s">
        <v>104</v>
      </c>
      <c r="E38" s="107" t="str">
        <f t="shared" si="1"/>
        <v>A</v>
      </c>
      <c r="F38" s="91">
        <v>30</v>
      </c>
      <c r="G38" s="106" t="s">
        <v>311</v>
      </c>
      <c r="H38" s="93"/>
    </row>
    <row r="39" spans="2:8" ht="30.75" customHeight="1">
      <c r="B39" s="91" t="s">
        <v>176</v>
      </c>
      <c r="C39" s="92" t="s">
        <v>142</v>
      </c>
      <c r="D39" s="92" t="s">
        <v>104</v>
      </c>
      <c r="E39" s="107" t="str">
        <f t="shared" si="1"/>
        <v>A</v>
      </c>
      <c r="F39" s="91">
        <v>30</v>
      </c>
      <c r="G39" s="106" t="s">
        <v>311</v>
      </c>
      <c r="H39" s="93"/>
    </row>
    <row r="40" spans="2:8" ht="15.75" customHeight="1">
      <c r="B40" s="91" t="s">
        <v>177</v>
      </c>
      <c r="C40" s="92" t="s">
        <v>143</v>
      </c>
      <c r="D40" s="92" t="s">
        <v>104</v>
      </c>
      <c r="E40" s="107" t="str">
        <f t="shared" si="1"/>
        <v>A</v>
      </c>
      <c r="F40" s="91">
        <v>30</v>
      </c>
      <c r="G40" s="106" t="s">
        <v>311</v>
      </c>
      <c r="H40" s="93"/>
    </row>
    <row r="41" spans="2:8" ht="36.75" customHeight="1">
      <c r="B41" s="91" t="s">
        <v>178</v>
      </c>
      <c r="C41" s="92" t="s">
        <v>144</v>
      </c>
      <c r="D41" s="92" t="s">
        <v>104</v>
      </c>
      <c r="E41" s="107" t="str">
        <f t="shared" si="1"/>
        <v>A</v>
      </c>
      <c r="F41" s="91">
        <v>30</v>
      </c>
      <c r="G41" s="106" t="s">
        <v>311</v>
      </c>
      <c r="H41" s="98" t="s">
        <v>69</v>
      </c>
    </row>
    <row r="42" spans="2:8" ht="28.5">
      <c r="B42" s="91" t="s">
        <v>179</v>
      </c>
      <c r="C42" s="92" t="s">
        <v>149</v>
      </c>
      <c r="D42" s="92" t="s">
        <v>104</v>
      </c>
      <c r="E42" s="107" t="str">
        <f t="shared" si="1"/>
        <v>C</v>
      </c>
      <c r="F42" s="91">
        <v>5</v>
      </c>
      <c r="G42" s="106" t="s">
        <v>311</v>
      </c>
      <c r="H42" s="93"/>
    </row>
    <row r="43" spans="2:8" ht="27.75" customHeight="1">
      <c r="B43" s="91" t="s">
        <v>180</v>
      </c>
      <c r="C43" s="94" t="s">
        <v>148</v>
      </c>
      <c r="D43" s="94" t="s">
        <v>88</v>
      </c>
      <c r="E43" s="107" t="str">
        <f t="shared" si="1"/>
        <v>B</v>
      </c>
      <c r="F43" s="91">
        <v>10</v>
      </c>
      <c r="G43" s="106" t="s">
        <v>311</v>
      </c>
      <c r="H43" s="93"/>
    </row>
    <row r="44" spans="2:8" ht="26.25" customHeight="1">
      <c r="B44" s="91" t="s">
        <v>181</v>
      </c>
      <c r="C44" s="94" t="s">
        <v>32</v>
      </c>
      <c r="D44" s="94" t="s">
        <v>89</v>
      </c>
      <c r="E44" s="107" t="str">
        <f t="shared" si="1"/>
        <v>B</v>
      </c>
      <c r="F44" s="91">
        <v>10</v>
      </c>
      <c r="G44" s="106" t="s">
        <v>311</v>
      </c>
      <c r="H44" s="93"/>
    </row>
    <row r="45" spans="2:8" ht="18" customHeight="1">
      <c r="B45" s="91" t="s">
        <v>182</v>
      </c>
      <c r="C45" s="94" t="s">
        <v>67</v>
      </c>
      <c r="D45" s="92" t="s">
        <v>104</v>
      </c>
      <c r="E45" s="107" t="str">
        <f t="shared" si="1"/>
        <v>B</v>
      </c>
      <c r="F45" s="91">
        <v>10</v>
      </c>
      <c r="G45" s="106" t="s">
        <v>311</v>
      </c>
      <c r="H45" s="93"/>
    </row>
    <row r="46" spans="2:8">
      <c r="B46" s="90" t="s">
        <v>106</v>
      </c>
      <c r="C46" s="90"/>
      <c r="D46" s="90"/>
      <c r="E46" s="90"/>
      <c r="F46" s="90"/>
      <c r="G46" s="90"/>
      <c r="H46" s="90"/>
    </row>
    <row r="47" spans="2:8" ht="42.75">
      <c r="B47" s="91" t="s">
        <v>33</v>
      </c>
      <c r="C47" s="92" t="s">
        <v>90</v>
      </c>
      <c r="D47" s="92" t="s">
        <v>34</v>
      </c>
      <c r="E47" s="107" t="str">
        <f t="shared" ref="E47:E62" si="2">IF(F47=30,"A",IF(F47=10,"B","C"))</f>
        <v>B</v>
      </c>
      <c r="F47" s="91">
        <v>10</v>
      </c>
      <c r="G47" s="106" t="s">
        <v>311</v>
      </c>
      <c r="H47" s="93"/>
    </row>
    <row r="48" spans="2:8">
      <c r="B48" s="91" t="s">
        <v>115</v>
      </c>
      <c r="C48" s="92" t="s">
        <v>91</v>
      </c>
      <c r="D48" s="92" t="s">
        <v>104</v>
      </c>
      <c r="E48" s="107" t="str">
        <f t="shared" si="2"/>
        <v>A</v>
      </c>
      <c r="F48" s="91">
        <v>30</v>
      </c>
      <c r="G48" s="106" t="s">
        <v>311</v>
      </c>
      <c r="H48" s="93"/>
    </row>
    <row r="49" spans="1:8">
      <c r="B49" s="91" t="s">
        <v>116</v>
      </c>
      <c r="C49" s="92" t="s">
        <v>92</v>
      </c>
      <c r="D49" s="92" t="s">
        <v>104</v>
      </c>
      <c r="E49" s="107" t="str">
        <f t="shared" si="2"/>
        <v>A</v>
      </c>
      <c r="F49" s="91">
        <v>30</v>
      </c>
      <c r="G49" s="106" t="s">
        <v>311</v>
      </c>
      <c r="H49" s="93"/>
    </row>
    <row r="50" spans="1:8" ht="28.5">
      <c r="B50" s="91" t="s">
        <v>117</v>
      </c>
      <c r="C50" s="94" t="s">
        <v>36</v>
      </c>
      <c r="D50" s="92" t="s">
        <v>104</v>
      </c>
      <c r="E50" s="107" t="str">
        <f t="shared" si="2"/>
        <v>B</v>
      </c>
      <c r="F50" s="91">
        <v>10</v>
      </c>
      <c r="G50" s="106" t="s">
        <v>311</v>
      </c>
      <c r="H50" s="93"/>
    </row>
    <row r="51" spans="1:8">
      <c r="B51" s="91" t="s">
        <v>118</v>
      </c>
      <c r="C51" s="94" t="s">
        <v>37</v>
      </c>
      <c r="D51" s="94" t="s">
        <v>104</v>
      </c>
      <c r="E51" s="107" t="str">
        <f t="shared" si="2"/>
        <v>B</v>
      </c>
      <c r="F51" s="91">
        <v>10</v>
      </c>
      <c r="G51" s="106" t="s">
        <v>311</v>
      </c>
      <c r="H51" s="93"/>
    </row>
    <row r="52" spans="1:8" ht="28.5">
      <c r="B52" s="91" t="s">
        <v>119</v>
      </c>
      <c r="C52" s="94" t="s">
        <v>38</v>
      </c>
      <c r="D52" s="92" t="s">
        <v>104</v>
      </c>
      <c r="E52" s="107" t="str">
        <f t="shared" si="2"/>
        <v>B</v>
      </c>
      <c r="F52" s="91">
        <v>10</v>
      </c>
      <c r="G52" s="106" t="s">
        <v>311</v>
      </c>
      <c r="H52" s="93"/>
    </row>
    <row r="53" spans="1:8">
      <c r="B53" s="91" t="s">
        <v>120</v>
      </c>
      <c r="C53" s="92" t="s">
        <v>39</v>
      </c>
      <c r="D53" s="92" t="s">
        <v>104</v>
      </c>
      <c r="E53" s="107" t="str">
        <f t="shared" si="2"/>
        <v>A</v>
      </c>
      <c r="F53" s="91">
        <v>30</v>
      </c>
      <c r="G53" s="106" t="s">
        <v>311</v>
      </c>
      <c r="H53" s="93"/>
    </row>
    <row r="54" spans="1:8" ht="28.5">
      <c r="B54" s="91" t="s">
        <v>121</v>
      </c>
      <c r="C54" s="92" t="s">
        <v>93</v>
      </c>
      <c r="D54" s="92" t="s">
        <v>104</v>
      </c>
      <c r="E54" s="107" t="str">
        <f t="shared" si="2"/>
        <v>B</v>
      </c>
      <c r="F54" s="91">
        <v>10</v>
      </c>
      <c r="G54" s="106" t="s">
        <v>311</v>
      </c>
      <c r="H54" s="93"/>
    </row>
    <row r="55" spans="1:8">
      <c r="B55" s="91" t="s">
        <v>122</v>
      </c>
      <c r="C55" s="92" t="s">
        <v>40</v>
      </c>
      <c r="D55" s="92" t="s">
        <v>104</v>
      </c>
      <c r="E55" s="107" t="str">
        <f t="shared" si="2"/>
        <v>C</v>
      </c>
      <c r="F55" s="91"/>
      <c r="G55" s="106" t="s">
        <v>311</v>
      </c>
      <c r="H55" s="93"/>
    </row>
    <row r="56" spans="1:8">
      <c r="B56" s="91" t="s">
        <v>123</v>
      </c>
      <c r="C56" s="92" t="s">
        <v>319</v>
      </c>
      <c r="D56" s="92" t="s">
        <v>94</v>
      </c>
      <c r="E56" s="107" t="str">
        <f t="shared" si="2"/>
        <v>B</v>
      </c>
      <c r="F56" s="91">
        <v>10</v>
      </c>
      <c r="G56" s="106" t="s">
        <v>311</v>
      </c>
      <c r="H56" s="93"/>
    </row>
    <row r="57" spans="1:8" ht="28.5">
      <c r="B57" s="91" t="s">
        <v>124</v>
      </c>
      <c r="C57" s="94" t="s">
        <v>95</v>
      </c>
      <c r="D57" s="92" t="s">
        <v>104</v>
      </c>
      <c r="E57" s="107" t="str">
        <f t="shared" si="2"/>
        <v>B</v>
      </c>
      <c r="F57" s="91">
        <v>10</v>
      </c>
      <c r="G57" s="106" t="s">
        <v>311</v>
      </c>
      <c r="H57" s="93"/>
    </row>
    <row r="58" spans="1:8">
      <c r="B58" s="91" t="s">
        <v>125</v>
      </c>
      <c r="C58" s="94" t="s">
        <v>42</v>
      </c>
      <c r="D58" s="92" t="s">
        <v>104</v>
      </c>
      <c r="E58" s="107" t="str">
        <f t="shared" si="2"/>
        <v>B</v>
      </c>
      <c r="F58" s="91">
        <v>10</v>
      </c>
      <c r="G58" s="106" t="s">
        <v>311</v>
      </c>
      <c r="H58" s="93" t="s">
        <v>96</v>
      </c>
    </row>
    <row r="59" spans="1:8" ht="28.5">
      <c r="B59" s="91" t="s">
        <v>126</v>
      </c>
      <c r="C59" s="94" t="s">
        <v>43</v>
      </c>
      <c r="D59" s="92" t="s">
        <v>44</v>
      </c>
      <c r="E59" s="107" t="str">
        <f t="shared" si="2"/>
        <v>B</v>
      </c>
      <c r="F59" s="91">
        <v>10</v>
      </c>
      <c r="G59" s="106" t="s">
        <v>311</v>
      </c>
      <c r="H59" s="93"/>
    </row>
    <row r="60" spans="1:8" ht="28.5" customHeight="1">
      <c r="A60" s="101"/>
      <c r="B60" s="91" t="s">
        <v>127</v>
      </c>
      <c r="C60" s="94" t="s">
        <v>170</v>
      </c>
      <c r="D60" s="92" t="s">
        <v>104</v>
      </c>
      <c r="E60" s="107" t="str">
        <f t="shared" si="2"/>
        <v>B</v>
      </c>
      <c r="F60" s="91">
        <v>10</v>
      </c>
      <c r="G60" s="106" t="s">
        <v>311</v>
      </c>
      <c r="H60" s="93"/>
    </row>
    <row r="61" spans="1:8" ht="27" customHeight="1">
      <c r="A61" s="101"/>
      <c r="B61" s="91" t="s">
        <v>167</v>
      </c>
      <c r="C61" s="94" t="s">
        <v>169</v>
      </c>
      <c r="D61" s="92" t="s">
        <v>104</v>
      </c>
      <c r="E61" s="107" t="str">
        <f t="shared" si="2"/>
        <v>B</v>
      </c>
      <c r="F61" s="91">
        <v>10</v>
      </c>
      <c r="G61" s="106" t="s">
        <v>311</v>
      </c>
      <c r="H61" s="93"/>
    </row>
    <row r="62" spans="1:8">
      <c r="B62" s="91" t="s">
        <v>168</v>
      </c>
      <c r="C62" s="100" t="s">
        <v>68</v>
      </c>
      <c r="D62" s="102" t="s">
        <v>104</v>
      </c>
      <c r="E62" s="107" t="str">
        <f t="shared" si="2"/>
        <v>A</v>
      </c>
      <c r="F62" s="91">
        <v>30</v>
      </c>
      <c r="G62" s="106" t="s">
        <v>311</v>
      </c>
      <c r="H62" s="93"/>
    </row>
    <row r="63" spans="1:8">
      <c r="B63" s="90" t="s">
        <v>150</v>
      </c>
      <c r="C63" s="90"/>
      <c r="D63" s="90"/>
      <c r="E63" s="90"/>
      <c r="F63" s="90"/>
      <c r="G63" s="90"/>
      <c r="H63" s="90"/>
    </row>
    <row r="64" spans="1:8" ht="26.25" customHeight="1">
      <c r="B64" s="91" t="s">
        <v>152</v>
      </c>
      <c r="C64" s="92" t="s">
        <v>102</v>
      </c>
      <c r="D64" s="92" t="s">
        <v>104</v>
      </c>
      <c r="E64" s="107" t="str">
        <f t="shared" ref="E64:E70" si="3">IF(F64=30,"A",IF(F64=10,"B","C"))</f>
        <v>C</v>
      </c>
      <c r="F64" s="91">
        <v>5</v>
      </c>
      <c r="G64" s="106" t="s">
        <v>311</v>
      </c>
      <c r="H64" s="99"/>
    </row>
    <row r="65" spans="2:8" ht="27" customHeight="1">
      <c r="B65" s="91" t="s">
        <v>153</v>
      </c>
      <c r="C65" s="94" t="s">
        <v>101</v>
      </c>
      <c r="D65" s="94" t="s">
        <v>104</v>
      </c>
      <c r="E65" s="107" t="str">
        <f t="shared" si="3"/>
        <v>C</v>
      </c>
      <c r="F65" s="91">
        <v>5</v>
      </c>
      <c r="G65" s="106" t="s">
        <v>311</v>
      </c>
      <c r="H65" s="99"/>
    </row>
    <row r="66" spans="2:8">
      <c r="B66" s="91" t="s">
        <v>154</v>
      </c>
      <c r="C66" s="94" t="s">
        <v>48</v>
      </c>
      <c r="D66" s="94" t="s">
        <v>104</v>
      </c>
      <c r="E66" s="107" t="str">
        <f t="shared" si="3"/>
        <v>C</v>
      </c>
      <c r="F66" s="91">
        <v>5</v>
      </c>
      <c r="G66" s="106" t="s">
        <v>311</v>
      </c>
      <c r="H66" s="99"/>
    </row>
    <row r="67" spans="2:8">
      <c r="B67" s="91" t="s">
        <v>155</v>
      </c>
      <c r="C67" s="94" t="s">
        <v>50</v>
      </c>
      <c r="D67" s="94" t="s">
        <v>104</v>
      </c>
      <c r="E67" s="107" t="str">
        <f t="shared" si="3"/>
        <v>C</v>
      </c>
      <c r="F67" s="91">
        <v>5</v>
      </c>
      <c r="G67" s="106" t="s">
        <v>311</v>
      </c>
      <c r="H67" s="99"/>
    </row>
    <row r="68" spans="2:8">
      <c r="B68" s="91" t="s">
        <v>156</v>
      </c>
      <c r="C68" s="94" t="s">
        <v>103</v>
      </c>
      <c r="D68" s="94" t="s">
        <v>104</v>
      </c>
      <c r="E68" s="107" t="str">
        <f t="shared" si="3"/>
        <v>B</v>
      </c>
      <c r="F68" s="91">
        <v>10</v>
      </c>
      <c r="G68" s="106" t="s">
        <v>311</v>
      </c>
      <c r="H68" s="99"/>
    </row>
    <row r="69" spans="2:8">
      <c r="B69" s="91" t="s">
        <v>35</v>
      </c>
      <c r="C69" s="92" t="s">
        <v>51</v>
      </c>
      <c r="D69" s="92" t="s">
        <v>105</v>
      </c>
      <c r="E69" s="107" t="str">
        <f t="shared" si="3"/>
        <v>B</v>
      </c>
      <c r="F69" s="91">
        <v>10</v>
      </c>
      <c r="G69" s="106" t="s">
        <v>311</v>
      </c>
      <c r="H69" s="99"/>
    </row>
    <row r="70" spans="2:8" ht="28.5">
      <c r="B70" s="91" t="s">
        <v>157</v>
      </c>
      <c r="C70" s="94" t="s">
        <v>52</v>
      </c>
      <c r="D70" s="94" t="s">
        <v>104</v>
      </c>
      <c r="E70" s="107" t="str">
        <f t="shared" si="3"/>
        <v>A</v>
      </c>
      <c r="F70" s="91">
        <v>30</v>
      </c>
      <c r="G70" s="106" t="s">
        <v>311</v>
      </c>
      <c r="H70" s="99"/>
    </row>
    <row r="71" spans="2:8">
      <c r="B71" s="90" t="s">
        <v>151</v>
      </c>
      <c r="C71" s="90"/>
      <c r="D71" s="90"/>
      <c r="E71" s="90"/>
      <c r="F71" s="90"/>
      <c r="G71" s="90"/>
      <c r="H71" s="90"/>
    </row>
    <row r="72" spans="2:8" ht="28.5">
      <c r="B72" s="91" t="s">
        <v>45</v>
      </c>
      <c r="C72" s="94" t="s">
        <v>53</v>
      </c>
      <c r="D72" s="92" t="s">
        <v>97</v>
      </c>
      <c r="E72" s="107" t="str">
        <f t="shared" ref="E72:E84" si="4">IF(F72=30,"A",IF(F72=10,"B","C"))</f>
        <v>C</v>
      </c>
      <c r="F72" s="91">
        <v>5</v>
      </c>
      <c r="G72" s="106" t="s">
        <v>311</v>
      </c>
      <c r="H72" s="93"/>
    </row>
    <row r="73" spans="2:8" ht="28.5">
      <c r="B73" s="91" t="s">
        <v>46</v>
      </c>
      <c r="C73" s="94" t="s">
        <v>54</v>
      </c>
      <c r="D73" s="92" t="s">
        <v>41</v>
      </c>
      <c r="E73" s="107" t="str">
        <f t="shared" si="4"/>
        <v>C</v>
      </c>
      <c r="F73" s="91">
        <v>5</v>
      </c>
      <c r="G73" s="106" t="s">
        <v>311</v>
      </c>
      <c r="H73" s="93"/>
    </row>
    <row r="74" spans="2:8" ht="36.75" customHeight="1">
      <c r="B74" s="91" t="s">
        <v>47</v>
      </c>
      <c r="C74" s="92" t="s">
        <v>73</v>
      </c>
      <c r="D74" s="92" t="s">
        <v>98</v>
      </c>
      <c r="E74" s="107" t="str">
        <f t="shared" si="4"/>
        <v>C</v>
      </c>
      <c r="F74" s="91">
        <v>5</v>
      </c>
      <c r="G74" s="106" t="s">
        <v>311</v>
      </c>
      <c r="H74" s="93"/>
    </row>
    <row r="75" spans="2:8" ht="30" customHeight="1">
      <c r="B75" s="103" t="s">
        <v>49</v>
      </c>
      <c r="C75" s="92" t="s">
        <v>99</v>
      </c>
      <c r="D75" s="92" t="s">
        <v>97</v>
      </c>
      <c r="E75" s="107" t="str">
        <f t="shared" si="4"/>
        <v>C</v>
      </c>
      <c r="F75" s="91">
        <v>5</v>
      </c>
      <c r="G75" s="106" t="s">
        <v>311</v>
      </c>
      <c r="H75" s="93"/>
    </row>
    <row r="76" spans="2:8">
      <c r="B76" s="91" t="s">
        <v>158</v>
      </c>
      <c r="C76" s="92" t="s">
        <v>55</v>
      </c>
      <c r="D76" s="92" t="s">
        <v>100</v>
      </c>
      <c r="E76" s="107" t="str">
        <f t="shared" si="4"/>
        <v>C</v>
      </c>
      <c r="F76" s="91">
        <v>5</v>
      </c>
      <c r="G76" s="106" t="s">
        <v>311</v>
      </c>
      <c r="H76" s="93"/>
    </row>
    <row r="77" spans="2:8">
      <c r="B77" s="91" t="s">
        <v>159</v>
      </c>
      <c r="C77" s="94" t="s">
        <v>56</v>
      </c>
      <c r="D77" s="92" t="s">
        <v>100</v>
      </c>
      <c r="E77" s="107" t="str">
        <f t="shared" si="4"/>
        <v>C</v>
      </c>
      <c r="F77" s="91">
        <v>5</v>
      </c>
      <c r="G77" s="106" t="s">
        <v>311</v>
      </c>
      <c r="H77" s="93"/>
    </row>
    <row r="78" spans="2:8">
      <c r="B78" s="91" t="s">
        <v>160</v>
      </c>
      <c r="C78" s="94" t="s">
        <v>57</v>
      </c>
      <c r="D78" s="92" t="s">
        <v>100</v>
      </c>
      <c r="E78" s="107" t="str">
        <f t="shared" si="4"/>
        <v>C</v>
      </c>
      <c r="F78" s="91">
        <v>5</v>
      </c>
      <c r="G78" s="106" t="s">
        <v>311</v>
      </c>
      <c r="H78" s="93"/>
    </row>
    <row r="79" spans="2:8">
      <c r="B79" s="91" t="s">
        <v>161</v>
      </c>
      <c r="C79" s="94" t="s">
        <v>58</v>
      </c>
      <c r="D79" s="92" t="s">
        <v>100</v>
      </c>
      <c r="E79" s="107" t="str">
        <f t="shared" si="4"/>
        <v>C</v>
      </c>
      <c r="F79" s="91">
        <v>5</v>
      </c>
      <c r="G79" s="106" t="s">
        <v>311</v>
      </c>
      <c r="H79" s="93"/>
    </row>
    <row r="80" spans="2:8">
      <c r="B80" s="91" t="s">
        <v>162</v>
      </c>
      <c r="C80" s="92" t="s">
        <v>59</v>
      </c>
      <c r="D80" s="92" t="s">
        <v>100</v>
      </c>
      <c r="E80" s="107" t="str">
        <f t="shared" si="4"/>
        <v>C</v>
      </c>
      <c r="F80" s="91">
        <v>5</v>
      </c>
      <c r="G80" s="106" t="s">
        <v>311</v>
      </c>
      <c r="H80" s="93"/>
    </row>
    <row r="81" spans="2:8">
      <c r="B81" s="91" t="s">
        <v>163</v>
      </c>
      <c r="C81" s="92" t="s">
        <v>60</v>
      </c>
      <c r="D81" s="92" t="s">
        <v>100</v>
      </c>
      <c r="E81" s="107" t="str">
        <f t="shared" si="4"/>
        <v>C</v>
      </c>
      <c r="F81" s="91">
        <v>5</v>
      </c>
      <c r="G81" s="106" t="s">
        <v>311</v>
      </c>
      <c r="H81" s="93"/>
    </row>
    <row r="82" spans="2:8">
      <c r="B82" s="91" t="s">
        <v>164</v>
      </c>
      <c r="C82" s="92" t="s">
        <v>61</v>
      </c>
      <c r="D82" s="92" t="s">
        <v>100</v>
      </c>
      <c r="E82" s="107" t="str">
        <f t="shared" si="4"/>
        <v>C</v>
      </c>
      <c r="F82" s="91">
        <v>5</v>
      </c>
      <c r="G82" s="106" t="s">
        <v>311</v>
      </c>
      <c r="H82" s="93"/>
    </row>
    <row r="83" spans="2:8">
      <c r="B83" s="91" t="s">
        <v>165</v>
      </c>
      <c r="C83" s="92" t="s">
        <v>62</v>
      </c>
      <c r="D83" s="92" t="s">
        <v>100</v>
      </c>
      <c r="E83" s="107" t="str">
        <f t="shared" si="4"/>
        <v>C</v>
      </c>
      <c r="F83" s="91">
        <v>5</v>
      </c>
      <c r="G83" s="106" t="s">
        <v>311</v>
      </c>
      <c r="H83" s="93"/>
    </row>
    <row r="84" spans="2:8">
      <c r="B84" s="91" t="s">
        <v>166</v>
      </c>
      <c r="C84" s="92" t="s">
        <v>63</v>
      </c>
      <c r="D84" s="92" t="s">
        <v>100</v>
      </c>
      <c r="E84" s="107" t="str">
        <f t="shared" si="4"/>
        <v>C</v>
      </c>
      <c r="F84" s="91">
        <v>5</v>
      </c>
      <c r="G84" s="106" t="s">
        <v>311</v>
      </c>
      <c r="H84" s="93"/>
    </row>
    <row r="85" spans="2:8">
      <c r="B85" s="90" t="s">
        <v>312</v>
      </c>
      <c r="C85" s="90"/>
      <c r="D85" s="90"/>
      <c r="E85" s="90"/>
      <c r="F85" s="90"/>
      <c r="G85" s="90"/>
      <c r="H85" s="90"/>
    </row>
    <row r="86" spans="2:8">
      <c r="B86" s="91"/>
      <c r="C86" s="92" t="s">
        <v>310</v>
      </c>
      <c r="D86" s="92"/>
      <c r="E86" s="108"/>
      <c r="F86" s="91"/>
      <c r="G86" s="106" t="s">
        <v>311</v>
      </c>
      <c r="H86" s="93"/>
    </row>
  </sheetData>
  <mergeCells count="6">
    <mergeCell ref="B85:H85"/>
    <mergeCell ref="B71:H71"/>
    <mergeCell ref="B3:H3"/>
    <mergeCell ref="B17:H17"/>
    <mergeCell ref="B46:H46"/>
    <mergeCell ref="B63:H63"/>
  </mergeCells>
  <phoneticPr fontId="2" type="noConversion"/>
  <hyperlinks>
    <hyperlink ref="H5" location="附图!B2" display="附图"/>
    <hyperlink ref="H13" location="附图!B5" display="附图"/>
    <hyperlink ref="H6" location="附图!B1" display="附图"/>
    <hyperlink ref="H8" location="附图!B3" display="附图"/>
    <hyperlink ref="H12" location="附图!B4" display="附图"/>
    <hyperlink ref="H31" location="附图!B6" display="附图"/>
    <hyperlink ref="H41" location="附图!B6" display="附图"/>
  </hyperlinks>
  <printOptions horizontalCentered="1"/>
  <pageMargins left="0.15748031496062992" right="0.15748031496062992" top="0.98425196850393704" bottom="0.98425196850393704" header="0.51181102362204722" footer="0.51181102362204722"/>
  <pageSetup paperSize="9" orientation="portrait" r:id="rId1"/>
  <headerFooter alignWithMargins="0">
    <oddHeader>&amp;L&amp;G&amp;C&amp;F&amp;R&amp;"宋体,常规"文档密级：</oddHeader>
    <oddFooter>&amp;L&amp;D&amp;C华为机密，未经许可不得扩散&amp;R第&amp;P页，共&amp;N页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6"/>
  <sheetViews>
    <sheetView zoomScale="60" zoomScaleNormal="60" workbookViewId="0">
      <selection sqref="A1:XFD1048576"/>
    </sheetView>
  </sheetViews>
  <sheetFormatPr defaultRowHeight="17.25"/>
  <cols>
    <col min="1" max="1" width="8.88671875" style="105"/>
    <col min="2" max="2" width="100.6640625" style="105" customWidth="1"/>
    <col min="3" max="3" width="9.21875" style="105" customWidth="1"/>
    <col min="4" max="16384" width="8.88671875" style="105"/>
  </cols>
  <sheetData>
    <row r="1" spans="3:3" ht="186.75" customHeight="1">
      <c r="C1" s="104" t="s">
        <v>70</v>
      </c>
    </row>
    <row r="2" spans="3:3" ht="263.25" customHeight="1">
      <c r="C2" s="104" t="s">
        <v>70</v>
      </c>
    </row>
    <row r="3" spans="3:3" ht="263.25" customHeight="1">
      <c r="C3" s="104" t="s">
        <v>70</v>
      </c>
    </row>
    <row r="4" spans="3:3" ht="409.5" customHeight="1">
      <c r="C4" s="104" t="s">
        <v>70</v>
      </c>
    </row>
    <row r="5" spans="3:3" ht="291.75" customHeight="1">
      <c r="C5" s="104" t="s">
        <v>70</v>
      </c>
    </row>
    <row r="6" spans="3:3" ht="408.75" customHeight="1">
      <c r="C6" s="104" t="s">
        <v>70</v>
      </c>
    </row>
  </sheetData>
  <phoneticPr fontId="2" type="noConversion"/>
  <hyperlinks>
    <hyperlink ref="C1" location="光网产品硬件质量标准正文!F5" display="返回"/>
    <hyperlink ref="C2" location="光网产品硬件质量标准正文!F6" display="返回"/>
    <hyperlink ref="C3" location="光网产品硬件质量标准正文!F9" display="返回"/>
    <hyperlink ref="C4" location="光网产品硬件质量标准正文!F14" display="返回"/>
    <hyperlink ref="C5" location="光网产品硬件质量标准正文!F15" display="返回"/>
    <hyperlink ref="C6" location="光网产品硬件质量标准正文!F34" display="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7"/>
  <sheetViews>
    <sheetView workbookViewId="0">
      <selection sqref="A1:XFD1048576"/>
    </sheetView>
  </sheetViews>
  <sheetFormatPr defaultColWidth="7.88671875" defaultRowHeight="16.5"/>
  <cols>
    <col min="1" max="1" width="6.6640625" style="1" customWidth="1"/>
    <col min="2" max="2" width="8.44140625" style="14" customWidth="1"/>
    <col min="3" max="3" width="52.109375" style="1" customWidth="1"/>
    <col min="4" max="4" width="26.88671875" style="15" customWidth="1"/>
    <col min="5" max="5" width="14.33203125" style="14" customWidth="1"/>
    <col min="6" max="16384" width="7.88671875" style="1"/>
  </cols>
  <sheetData>
    <row r="1" spans="1:248" ht="26.45" customHeight="1">
      <c r="A1" s="30" t="s">
        <v>245</v>
      </c>
      <c r="B1" s="30"/>
      <c r="C1" s="30"/>
      <c r="D1" s="30"/>
      <c r="E1" s="30"/>
      <c r="F1" s="30"/>
    </row>
    <row r="2" spans="1:248" ht="21.6" customHeight="1">
      <c r="A2" s="30"/>
      <c r="B2" s="30"/>
      <c r="C2" s="30"/>
      <c r="D2" s="30"/>
      <c r="E2" s="30"/>
      <c r="F2" s="30"/>
    </row>
    <row r="3" spans="1:248">
      <c r="A3" s="33" t="s">
        <v>184</v>
      </c>
      <c r="B3" s="34"/>
      <c r="C3" s="25" t="s">
        <v>185</v>
      </c>
      <c r="D3" s="36" t="s">
        <v>272</v>
      </c>
      <c r="E3" s="37"/>
      <c r="F3" s="3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pans="1:248" ht="28.5">
      <c r="A4" s="24" t="s">
        <v>188</v>
      </c>
      <c r="B4" s="25" t="s">
        <v>189</v>
      </c>
      <c r="C4" s="25" t="s">
        <v>190</v>
      </c>
      <c r="D4" s="25" t="s">
        <v>255</v>
      </c>
      <c r="E4" s="25" t="s">
        <v>310</v>
      </c>
      <c r="F4" s="25" t="s">
        <v>313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</row>
    <row r="5" spans="1:248" ht="42.75">
      <c r="A5" s="3">
        <v>1</v>
      </c>
      <c r="B5" s="4" t="s">
        <v>199</v>
      </c>
      <c r="C5" s="5" t="s">
        <v>200</v>
      </c>
      <c r="D5" s="5" t="s">
        <v>203</v>
      </c>
      <c r="E5" s="106" t="s">
        <v>311</v>
      </c>
      <c r="F5" s="5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</row>
    <row r="6" spans="1:248">
      <c r="A6" s="3">
        <v>2</v>
      </c>
      <c r="B6" s="4" t="s">
        <v>207</v>
      </c>
      <c r="C6" s="5" t="s">
        <v>208</v>
      </c>
      <c r="D6" s="5" t="s">
        <v>209</v>
      </c>
      <c r="E6" s="106" t="s">
        <v>311</v>
      </c>
      <c r="F6" s="5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</row>
    <row r="7" spans="1:248" ht="28.5">
      <c r="A7" s="3">
        <v>3</v>
      </c>
      <c r="B7" s="4" t="s">
        <v>211</v>
      </c>
      <c r="C7" s="5" t="s">
        <v>212</v>
      </c>
      <c r="D7" s="5" t="s">
        <v>215</v>
      </c>
      <c r="E7" s="106" t="s">
        <v>311</v>
      </c>
      <c r="F7" s="5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</row>
    <row r="8" spans="1:248" ht="261.75" customHeight="1">
      <c r="A8" s="3">
        <v>4</v>
      </c>
      <c r="B8" s="4" t="s">
        <v>219</v>
      </c>
      <c r="C8" s="5" t="s">
        <v>220</v>
      </c>
      <c r="D8" s="5" t="s">
        <v>221</v>
      </c>
      <c r="E8" s="106" t="s">
        <v>311</v>
      </c>
      <c r="F8" s="5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</row>
    <row r="9" spans="1:248" ht="109.5" customHeight="1">
      <c r="A9" s="3">
        <v>5</v>
      </c>
      <c r="B9" s="4" t="s">
        <v>224</v>
      </c>
      <c r="C9" s="5" t="s">
        <v>225</v>
      </c>
      <c r="D9" s="5" t="s">
        <v>221</v>
      </c>
      <c r="E9" s="106" t="s">
        <v>311</v>
      </c>
      <c r="F9" s="5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</row>
    <row r="10" spans="1:248" ht="219" customHeight="1">
      <c r="A10" s="3">
        <v>6</v>
      </c>
      <c r="B10" s="4" t="s">
        <v>227</v>
      </c>
      <c r="C10" s="5" t="s">
        <v>250</v>
      </c>
      <c r="D10" s="5" t="s">
        <v>221</v>
      </c>
      <c r="E10" s="106" t="s">
        <v>311</v>
      </c>
      <c r="F10" s="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</row>
    <row r="11" spans="1:248" ht="209.25" customHeight="1">
      <c r="A11" s="3">
        <v>7</v>
      </c>
      <c r="B11" s="4" t="s">
        <v>231</v>
      </c>
      <c r="C11" s="5" t="s">
        <v>232</v>
      </c>
      <c r="D11" s="5" t="s">
        <v>221</v>
      </c>
      <c r="E11" s="106" t="s">
        <v>311</v>
      </c>
      <c r="F11" s="5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</row>
    <row r="12" spans="1:248">
      <c r="A12" s="3">
        <v>8</v>
      </c>
      <c r="B12" s="4" t="s">
        <v>233</v>
      </c>
      <c r="C12" s="5" t="s">
        <v>234</v>
      </c>
      <c r="D12" s="5" t="s">
        <v>221</v>
      </c>
      <c r="E12" s="106" t="s">
        <v>311</v>
      </c>
      <c r="F12" s="5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</row>
    <row r="13" spans="1:248" ht="42.75">
      <c r="A13" s="3">
        <v>9</v>
      </c>
      <c r="B13" s="4" t="s">
        <v>247</v>
      </c>
      <c r="C13" s="5" t="s">
        <v>252</v>
      </c>
      <c r="D13" s="5" t="s">
        <v>253</v>
      </c>
      <c r="E13" s="106" t="s">
        <v>311</v>
      </c>
      <c r="F13" s="5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</row>
    <row r="14" spans="1:248" ht="42.75">
      <c r="A14" s="3">
        <v>10</v>
      </c>
      <c r="B14" s="4" t="s">
        <v>248</v>
      </c>
      <c r="C14" s="5" t="s">
        <v>246</v>
      </c>
      <c r="D14" s="5" t="s">
        <v>237</v>
      </c>
      <c r="E14" s="106" t="s">
        <v>311</v>
      </c>
      <c r="F14" s="5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</row>
    <row r="15" spans="1:248" ht="168" customHeight="1" thickBot="1">
      <c r="A15" s="3">
        <v>11</v>
      </c>
      <c r="B15" s="4" t="s">
        <v>240</v>
      </c>
      <c r="C15" s="5" t="s">
        <v>244</v>
      </c>
      <c r="D15" s="12" t="s">
        <v>203</v>
      </c>
      <c r="E15" s="106" t="s">
        <v>311</v>
      </c>
      <c r="F15" s="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</row>
    <row r="16" spans="1:248" ht="99.75">
      <c r="A16" s="3">
        <v>12</v>
      </c>
      <c r="B16" s="4" t="s">
        <v>242</v>
      </c>
      <c r="C16" s="5" t="s">
        <v>243</v>
      </c>
      <c r="D16" s="5" t="s">
        <v>221</v>
      </c>
      <c r="E16" s="106" t="s">
        <v>311</v>
      </c>
      <c r="F16" s="5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</row>
    <row r="17" spans="3:6">
      <c r="C17" s="39" t="s">
        <v>310</v>
      </c>
      <c r="D17" s="40"/>
      <c r="E17" s="106" t="s">
        <v>311</v>
      </c>
      <c r="F17" s="5"/>
    </row>
  </sheetData>
  <mergeCells count="4">
    <mergeCell ref="A3:B3"/>
    <mergeCell ref="A1:F2"/>
    <mergeCell ref="D3:F3"/>
    <mergeCell ref="C17:D1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总体说明</vt:lpstr>
      <vt:lpstr>传输产品线安装服务交付质量检查报告（正文）</vt:lpstr>
      <vt:lpstr>实施步骤及检查要求</vt:lpstr>
      <vt:lpstr>光网产品硬件安装质量检查</vt:lpstr>
      <vt:lpstr>附图</vt:lpstr>
      <vt:lpstr>输出件清单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Weidaxue</dc:creator>
  <cp:lastModifiedBy>Songxiaonan</cp:lastModifiedBy>
  <cp:lastPrinted>2007-03-23T05:43:02Z</cp:lastPrinted>
  <dcterms:created xsi:type="dcterms:W3CDTF">2003-11-11T03:59:45Z</dcterms:created>
  <dcterms:modified xsi:type="dcterms:W3CDTF">2017-10-16T06:06:22Z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(4)sIEJJQLDlu/gwtQ4gFmlzSiIN5x0jIDMJgr3N2umZzTAeZiBx7BxIOMEvzpoKEJO53V6Xid3
qBf0Hp0/hVGMhGqDUMema3jCV1Ifc3MgJN1vIQBJQ7E0mbYdM71qK0qWk/RyJmU1WaSJzpkf
z0xIsEZSsH4mBCtswWaLh5aLgSzrJHi1BZU/gBJud+foA91VjNNhaMfZzc7pqM1HZY4Q93aU
O7RlIRQ601FY8xk71frm/</vt:lpwstr>
  </property>
  <property fmtid="{D5CDD505-2E9C-101B-9397-08002B2CF9AE}" pid="3" name="_ms_pID_7253431">
    <vt:lpwstr>YD3FSuWU/Vt2Sdgx+jMsYYddOHMp/qhY2r+HAlD+0OFTlkB10q6
3ClRFR/8tjxXimpnrnDyMahT1xIoG6vApWwuCNjY+TH86Dv79LpDbDaRMnTrmB8qVouZhcq+
nANa6FKILeViP9+e2TeHN3u3tknWTYu4Tk//ZsQtBoImAWnWEA2LJLRC+TYDccW8rdf4FlH+
N+tOsEZbBoEas8403yJiPfk0kYvoglT/FjnR+TtafA</vt:lpwstr>
  </property>
  <property fmtid="{D5CDD505-2E9C-101B-9397-08002B2CF9AE}" pid="4" name="_ms_pID_7253432">
    <vt:lpwstr>ahXiZ/dsaD2VlbqPQxdRe1+l18aWWt
AuHSxxVLbpHNpZf508jWRpSYELpj5gX+DdUJosbt7EoZ38Bl7wZQuuFOzQ6+DBINP9cJVpHT
CidcP8LWWSCra1XIbylAOvl+ZA9nOkebfnKDL0botOahBIZdsaKbt5GoR2Z14HcLERfwiYP5
WnoydCXWBngWxByS81NyI2NPTG6EGz3jr7N8pukYvOU4DWoFFAh/B800DvP8IiV</vt:lpwstr>
  </property>
  <property fmtid="{D5CDD505-2E9C-101B-9397-08002B2CF9AE}" pid="5" name="_ms_pID_7253433">
    <vt:lpwstr>pSEEB91RG
6bomJg==</vt:lpwstr>
  </property>
  <property fmtid="{D5CDD505-2E9C-101B-9397-08002B2CF9AE}" pid="6" name="_new_ms_pID_72543">
    <vt:lpwstr>(3)9oFH98kllaP6wdZTQ/C29Ei0BqWxApK9QlvitVQm/16pfPpell4XgsLFBiXJjxlICLkbsRBL
oUcu4qsQDn1ptrfJK6Mh5Q3gQxhfNupd2QHvKQGCUquF5eivIlfJEbw2+WOVAAew4vYro4BK
wwlo/dPKHIwasr2Mgswe1YDWY6y0rJss+mP2bBXqwFAYQj9NviajL4RfFd6NDjNdD7YoP1m9
Och/tWHlW3WwMcWRge</vt:lpwstr>
  </property>
  <property fmtid="{D5CDD505-2E9C-101B-9397-08002B2CF9AE}" pid="7" name="_new_ms_pID_725431">
    <vt:lpwstr>hSBn2rSjK1gnpzbgDch6qdM+ESLN0DXTgmlTEVz8dism/0psei/ENQ
/yJxzTQbQLxXZffdAlKlUBMfc+L65edum+1lmwqljC8Je2xPUstvnb16FDJwib+o7Xc9JF8s
X2vsoD53vX2QzwmKO7SD2JNNGormmEwNwAJidttXUD1BuduVN/Ncexl2Ou2HEE9Pxsflip4m
ZhNYJs8ZbNan57oHGtX1NyFL3Pyt6U9UaSZt</vt:lpwstr>
  </property>
  <property fmtid="{D5CDD505-2E9C-101B-9397-08002B2CF9AE}" pid="8" name="_new_ms_pID_725432">
    <vt:lpwstr>eq1FgBclLhvq8n2alra0nbps/saXq4riSMjN
Ysxk471PcKpcF8mAlRpB0JTtg6xfkBFy8E4Dt9w8JmN9jfNT6Kl151Ng3Q5YUUNeNwBIMGkX
</vt:lpwstr>
  </property>
  <property fmtid="{D5CDD505-2E9C-101B-9397-08002B2CF9AE}" pid="9" name="_2015_ms_pID_725343">
    <vt:lpwstr>(3)QhG8lW6bYe5n8QBS4F2qDV7ONc2lK/PePTr3sqUZ/ovFdg9qR5nzbA8KGM1bEUO1hvvyEyt+
HYo+cEyAzrMgbVHwyiN2nrFG7qUgehzBDNT5ISnCzqcELcCZk8aHM+kSekib8BXs9BEJ9eLn
8s5GygDngAfkoSm9xIGwI2Y5aRRL9ii4jBNxyWaFKAkeX+HTqmt2LTOsJsmaPWjMxaC6v0Mk
gi4U46nFmTToVUfH5q</vt:lpwstr>
  </property>
  <property fmtid="{D5CDD505-2E9C-101B-9397-08002B2CF9AE}" pid="10" name="_2015_ms_pID_7253431">
    <vt:lpwstr>yHOAwKT4SYksy15JXJDaFNEp93wn4fnAes3mQeNREhuLfOud69RiAr
a6X3Is+W4FzBXwFRFrW+jGOklXTJeorFzeWZIF5v6yQiY3TfMKZtLsdYIMvEUD8+bTHJlvZc
j9iRkhwhgMP3KDCGiGKzovm7/oP4GtwuvIA0aD8CzP0cZGuvgiXxgs+7RLnHCaGgxPBnPekf
pFQrz+8pg5tyOWLDhs04yNgy/Iic0La4Twl7</vt:lpwstr>
  </property>
  <property fmtid="{D5CDD505-2E9C-101B-9397-08002B2CF9AE}" pid="11" name="_2015_ms_pID_7253432">
    <vt:lpwstr>QGw8VjrV8Uq+bGYT3YwA7QZ8VNEYY0Zc6eWN
PNHBZWXD5pe75UerGVtRHgjnmQ0yohKTZuvqU5fCahalL6XQKwY=</vt:lpwstr>
  </property>
  <property fmtid="{D5CDD505-2E9C-101B-9397-08002B2CF9AE}" pid="12" name="_readonly">
    <vt:lpwstr/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sflag">
    <vt:lpwstr>1508121328</vt:lpwstr>
  </property>
</Properties>
</file>