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F0A07C26-5B8B-478B-981F-478BDE72AF0E}" xr6:coauthVersionLast="45" xr6:coauthVersionMax="45" xr10:uidLastSave="{00000000-0000-0000-0000-000000000000}"/>
  <bookViews>
    <workbookView xWindow="28680" yWindow="-120" windowWidth="29040" windowHeight="15990" tabRatio="544" firstSheet="3" activeTab="3"/>
  </bookViews>
  <sheets>
    <sheet name="н 136" sheetId="7" state="hidden" r:id="rId1"/>
    <sheet name="О 560" sheetId="4" state="hidden" r:id="rId2"/>
    <sheet name="С006" sheetId="2" state="hidden" r:id="rId3"/>
    <sheet name="sheet1" sheetId="29" r:id="rId4"/>
    <sheet name="Р 065" sheetId="12" state="hidden" r:id="rId5"/>
    <sheet name="нестеров" sheetId="14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29" l="1"/>
  <c r="D2" i="12"/>
  <c r="D2" i="14"/>
  <c r="D23" i="14" s="1"/>
  <c r="J2" i="14"/>
  <c r="J22" i="14" s="1"/>
  <c r="J16" i="14"/>
  <c r="J36" i="14"/>
  <c r="P16" i="14"/>
  <c r="P36" i="14"/>
  <c r="D17" i="14"/>
  <c r="D38" i="14"/>
  <c r="L22" i="14"/>
  <c r="P22" i="14"/>
  <c r="R22" i="14"/>
  <c r="F23" i="14"/>
  <c r="J24" i="14"/>
  <c r="P24" i="14"/>
  <c r="D25" i="14"/>
  <c r="J26" i="14"/>
  <c r="P26" i="14"/>
  <c r="D27" i="14"/>
  <c r="J28" i="14"/>
  <c r="K28" i="14"/>
  <c r="P28" i="14"/>
  <c r="Q28" i="14"/>
  <c r="D29" i="14"/>
  <c r="I31" i="14"/>
  <c r="J31" i="14"/>
  <c r="K31" i="14"/>
  <c r="L31" i="14"/>
  <c r="O31" i="14"/>
  <c r="P31" i="14"/>
  <c r="Q31" i="14"/>
  <c r="R31" i="14"/>
  <c r="I32" i="14"/>
  <c r="J32" i="14"/>
  <c r="L32" i="14"/>
  <c r="O32" i="14"/>
  <c r="P32" i="14"/>
  <c r="R32" i="14"/>
  <c r="C33" i="14"/>
  <c r="D33" i="14"/>
  <c r="E33" i="14"/>
  <c r="I33" i="14"/>
  <c r="J33" i="14"/>
  <c r="L33" i="14"/>
  <c r="O33" i="14"/>
  <c r="P33" i="14"/>
  <c r="R33" i="14"/>
  <c r="C34" i="14"/>
  <c r="D34" i="14"/>
  <c r="I34" i="14"/>
  <c r="J34" i="14"/>
  <c r="L34" i="14"/>
  <c r="O34" i="14"/>
  <c r="P34" i="14"/>
  <c r="R34" i="14"/>
  <c r="C35" i="14"/>
  <c r="D35" i="14"/>
  <c r="C36" i="14"/>
  <c r="D36" i="14"/>
  <c r="G38" i="14"/>
  <c r="H38" i="14"/>
  <c r="I38" i="14"/>
  <c r="J38" i="14"/>
  <c r="K38" i="14"/>
  <c r="L38" i="14"/>
  <c r="M39" i="14"/>
  <c r="N39" i="14"/>
  <c r="O39" i="14"/>
  <c r="P39" i="14"/>
  <c r="Q39" i="14"/>
  <c r="R39" i="14"/>
  <c r="B41" i="14"/>
  <c r="C41" i="14"/>
  <c r="D41" i="14"/>
  <c r="E41" i="14"/>
  <c r="F41" i="14"/>
  <c r="D46" i="14"/>
  <c r="D67" i="14" s="1"/>
  <c r="J46" i="14"/>
  <c r="J67" i="14" s="1"/>
  <c r="D61" i="14"/>
  <c r="J61" i="14"/>
  <c r="F67" i="14"/>
  <c r="L67" i="14"/>
  <c r="D69" i="14"/>
  <c r="J69" i="14"/>
  <c r="D71" i="14"/>
  <c r="J71" i="14"/>
  <c r="D73" i="14"/>
  <c r="J73" i="14"/>
  <c r="C77" i="14"/>
  <c r="D77" i="14"/>
  <c r="E77" i="14"/>
  <c r="I77" i="14"/>
  <c r="J77" i="14"/>
  <c r="K77" i="14"/>
  <c r="C78" i="14"/>
  <c r="D78" i="14"/>
  <c r="I78" i="14"/>
  <c r="J78" i="14"/>
  <c r="C79" i="14"/>
  <c r="D79" i="14"/>
  <c r="I79" i="14"/>
  <c r="J79" i="14"/>
  <c r="C80" i="14"/>
  <c r="D80" i="14"/>
  <c r="I80" i="14"/>
  <c r="J80" i="14"/>
  <c r="D82" i="14"/>
  <c r="J82" i="14"/>
  <c r="B85" i="14"/>
  <c r="C85" i="14"/>
  <c r="D85" i="14"/>
  <c r="E85" i="14"/>
  <c r="F85" i="14"/>
  <c r="H85" i="14"/>
  <c r="I85" i="14"/>
  <c r="J85" i="14"/>
  <c r="K85" i="14"/>
  <c r="L85" i="14"/>
  <c r="D16" i="12"/>
  <c r="D2" i="7"/>
  <c r="D23" i="7" s="1"/>
  <c r="D17" i="7"/>
  <c r="F23" i="7"/>
  <c r="D25" i="7"/>
  <c r="D27" i="7"/>
  <c r="D29" i="7"/>
  <c r="A32" i="7"/>
  <c r="C32" i="7"/>
  <c r="D32" i="7"/>
  <c r="E32" i="7"/>
  <c r="F32" i="7"/>
  <c r="A33" i="7"/>
  <c r="C33" i="7"/>
  <c r="D33" i="7"/>
  <c r="E33" i="7"/>
  <c r="F33" i="7"/>
  <c r="A34" i="7"/>
  <c r="C34" i="7"/>
  <c r="D34" i="7"/>
  <c r="E34" i="7"/>
  <c r="F34" i="7"/>
  <c r="B35" i="7"/>
  <c r="C35" i="7"/>
  <c r="D35" i="7"/>
  <c r="F35" i="7"/>
  <c r="D37" i="7"/>
  <c r="A40" i="7"/>
  <c r="B40" i="7"/>
  <c r="C40" i="7"/>
  <c r="D40" i="7"/>
  <c r="E40" i="7"/>
  <c r="F40" i="7"/>
  <c r="D2" i="2"/>
  <c r="D23" i="2" s="1"/>
  <c r="D17" i="2"/>
  <c r="F23" i="2"/>
  <c r="D25" i="2"/>
  <c r="D27" i="2"/>
  <c r="D29" i="2"/>
  <c r="E29" i="2"/>
  <c r="C33" i="2"/>
  <c r="D33" i="2"/>
  <c r="E33" i="2"/>
  <c r="F33" i="2"/>
  <c r="C34" i="2"/>
  <c r="D34" i="2"/>
  <c r="F34" i="2"/>
  <c r="C35" i="2"/>
  <c r="D35" i="2"/>
  <c r="F35" i="2"/>
  <c r="D38" i="2"/>
  <c r="B41" i="2"/>
  <c r="C41" i="2"/>
  <c r="D41" i="2"/>
  <c r="E41" i="2"/>
  <c r="F41" i="2"/>
  <c r="D2" i="4"/>
  <c r="D23" i="4" s="1"/>
  <c r="D17" i="4"/>
  <c r="D37" i="4"/>
  <c r="F23" i="4"/>
  <c r="D25" i="4"/>
  <c r="D27" i="4"/>
  <c r="D29" i="4"/>
  <c r="E29" i="4"/>
  <c r="A32" i="4"/>
  <c r="C32" i="4"/>
  <c r="D32" i="4"/>
  <c r="E32" i="4"/>
  <c r="F32" i="4"/>
  <c r="A33" i="4"/>
  <c r="C33" i="4"/>
  <c r="D33" i="4"/>
  <c r="E33" i="4"/>
  <c r="F33" i="4"/>
  <c r="A34" i="4"/>
  <c r="C34" i="4"/>
  <c r="D34" i="4"/>
  <c r="E34" i="4"/>
  <c r="F34" i="4"/>
  <c r="B40" i="4"/>
  <c r="C40" i="4"/>
  <c r="D40" i="4"/>
  <c r="E40" i="4"/>
</calcChain>
</file>

<file path=xl/sharedStrings.xml><?xml version="1.0" encoding="utf-8"?>
<sst xmlns="http://schemas.openxmlformats.org/spreadsheetml/2006/main" count="345" uniqueCount="63">
  <si>
    <t>АЗС №</t>
  </si>
  <si>
    <t>Марка нефтепродукта</t>
  </si>
  <si>
    <t>Подпись водителя</t>
  </si>
  <si>
    <t>Водитель</t>
  </si>
  <si>
    <t>Автомобиль гос.№</t>
  </si>
  <si>
    <t>Диспетчер</t>
  </si>
  <si>
    <t>Секция автоцистерны</t>
  </si>
  <si>
    <t>Кудряшова Л.В.</t>
  </si>
  <si>
    <t>Задание водителю</t>
  </si>
  <si>
    <t xml:space="preserve">Дата </t>
  </si>
  <si>
    <t>Количество, лит.</t>
  </si>
  <si>
    <t>Время получ. Задания</t>
  </si>
  <si>
    <t>Ман О 560</t>
  </si>
  <si>
    <t>Скания С 006</t>
  </si>
  <si>
    <t>Время получ. задания</t>
  </si>
  <si>
    <t>№ очереди</t>
  </si>
  <si>
    <t>Вольво Р 062 КА</t>
  </si>
  <si>
    <t>Вольво Р 065 КА</t>
  </si>
  <si>
    <t>Аи 92</t>
  </si>
  <si>
    <t>Итого</t>
  </si>
  <si>
    <t>Аи95</t>
  </si>
  <si>
    <t>ДТЛ</t>
  </si>
  <si>
    <t>№ пломб</t>
  </si>
  <si>
    <t>4 шт</t>
  </si>
  <si>
    <t>5шт</t>
  </si>
  <si>
    <t>6 шт</t>
  </si>
  <si>
    <t>6шт</t>
  </si>
  <si>
    <t>Номер резервуара на АЗС</t>
  </si>
  <si>
    <t>Нестер.н/б</t>
  </si>
  <si>
    <t>Соплин В.Н.</t>
  </si>
  <si>
    <t>8-00</t>
  </si>
  <si>
    <t>Вольво М 185 ММ</t>
  </si>
  <si>
    <t>Петленко А.В.</t>
  </si>
  <si>
    <t>Аи 95</t>
  </si>
  <si>
    <t>Аи92</t>
  </si>
  <si>
    <t>Никулин Ю.В</t>
  </si>
  <si>
    <t>Ман  М 974 ЕХ 39</t>
  </si>
  <si>
    <t>12-30</t>
  </si>
  <si>
    <t>№32</t>
  </si>
  <si>
    <t>№20</t>
  </si>
  <si>
    <t>Ман  Н136 ОР 39</t>
  </si>
  <si>
    <t>7-46</t>
  </si>
  <si>
    <t>Боциев</t>
  </si>
  <si>
    <t>Красоцкий</t>
  </si>
  <si>
    <t>7-30</t>
  </si>
  <si>
    <t>Гуминюк А.Д.</t>
  </si>
  <si>
    <t>Микитенко А.С.</t>
  </si>
  <si>
    <t>12-14</t>
  </si>
  <si>
    <t>Гусев</t>
  </si>
  <si>
    <t>Ман Н 136 ОР</t>
  </si>
  <si>
    <t>13-00</t>
  </si>
  <si>
    <t>Владов В.В.</t>
  </si>
  <si>
    <t>Алдобаев</t>
  </si>
  <si>
    <t>driver</t>
  </si>
  <si>
    <t>reg_number</t>
  </si>
  <si>
    <t>fuel_type1</t>
  </si>
  <si>
    <t>fuel_type2</t>
  </si>
  <si>
    <t>fuel_type3</t>
  </si>
  <si>
    <t>fuel_type4</t>
  </si>
  <si>
    <t>capacity</t>
  </si>
  <si>
    <t>disp_name</t>
  </si>
  <si>
    <t>date</t>
  </si>
  <si>
    <t>azs_number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</si>
</sst>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Border="1" applyAlignment="1">
      <alignment horizontal="center" vertical="center" wrapText="1"/>
    </xf>
    <xf numFmtId="0" fontId="2" fillId="0" borderId="2" xfId="0" applyFont="1" applyBorder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vertical="top"/>
    </xf>
    <xf numFmtId="14" fontId="2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 indent="1"/>
    </xf>
    <xf numFmtId="0" fontId="0" fillId="0" borderId="0" xfId="0" applyAlignment="1">
      <alignment horizontal="center"/>
    </xf>
    <xf numFmtId="14" fontId="2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1" fillId="0" borderId="0" xfId="0" applyFont="1"/>
    <xf numFmtId="0" fontId="2" fillId="0" borderId="3" xfId="0" applyFont="1" applyBorder="1"/>
    <xf numFmtId="0" fontId="1" fillId="0" borderId="3" xfId="0" applyFont="1" applyBorder="1" applyAlignment="1">
      <alignment horizontal="right" vertical="top" wrapText="1"/>
    </xf>
    <xf numFmtId="0" fontId="0" fillId="0" borderId="3" xfId="0" applyBorder="1"/>
    <xf numFmtId="0" fontId="8" fillId="0" borderId="0" xfId="0" applyFont="1" applyBorder="1" applyAlignment="1">
      <alignment horizontal="center" vertical="center"/>
    </xf>
    <xf numFmtId="0" fontId="3" fillId="0" borderId="0" xfId="0" applyFont="1" applyBorder="1"/>
    <xf numFmtId="0" fontId="0" fillId="0" borderId="0" xfId="0" applyBorder="1"/>
    <xf numFmtId="0" fontId="8" fillId="0" borderId="0" xfId="0" applyFont="1" applyBorder="1"/>
    <xf numFmtId="0" fontId="7" fillId="0" borderId="0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2" fillId="0" borderId="0" xfId="0" applyFont="1" applyBorder="1" applyAlignment="1"/>
    <xf numFmtId="0" fontId="2" fillId="0" borderId="3" xfId="0" applyFont="1" applyBorder="1" applyAlignment="1"/>
    <xf numFmtId="0" fontId="2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3" fillId="0" borderId="3" xfId="0" applyFont="1" applyBorder="1" applyAlignment="1"/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4" fillId="0" borderId="0" xfId="0" applyFont="1" applyBorder="1" applyAlignment="1">
      <alignment horizontal="right" vertical="center"/>
    </xf>
    <xf numFmtId="0" fontId="9" fillId="0" borderId="0" xfId="0" applyFont="1" applyAlignment="1">
      <alignment horizontal="right"/>
    </xf>
    <xf numFmtId="0" fontId="1" fillId="0" borderId="0" xfId="0" applyFont="1" applyAlignment="1">
      <alignment horizontal="right" vertical="top" wrapText="1"/>
    </xf>
    <xf numFmtId="0" fontId="2" fillId="0" borderId="1" xfId="0" applyFont="1" applyBorder="1" applyAlignment="1">
      <alignment horizontal="center"/>
    </xf>
    <xf numFmtId="0" fontId="10" fillId="0" borderId="0" xfId="0" applyFont="1"/>
    <xf numFmtId="0" fontId="2" fillId="0" borderId="0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left" vertical="center" indent="1"/>
    </xf>
    <xf numFmtId="0" fontId="2" fillId="0" borderId="0" xfId="0" applyFont="1" applyBorder="1" applyAlignment="1">
      <alignment horizontal="left"/>
    </xf>
    <xf numFmtId="0" fontId="11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top"/>
    </xf>
    <xf numFmtId="14" fontId="4" fillId="0" borderId="0" xfId="0" applyNumberFormat="1" applyFont="1" applyBorder="1" applyAlignment="1">
      <alignment horizontal="right"/>
    </xf>
    <xf numFmtId="0" fontId="4" fillId="0" borderId="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12" sqref="D12:D15"/>
    </sheetView>
  </sheetViews>
  <sheetFormatPr defaultRowHeight="15" x14ac:dyDescent="0.25"/>
  <cols>
    <col min="2" max="2" width="12.140625" customWidth="1"/>
    <col min="3" max="3" width="15.5703125" customWidth="1"/>
    <col min="4" max="4" width="17.42578125" customWidth="1"/>
    <col min="5" max="5" width="16.5703125" customWidth="1"/>
    <col min="6" max="6" width="13.140625" customWidth="1"/>
  </cols>
  <sheetData>
    <row r="1" spans="1:6" ht="20.25" x14ac:dyDescent="0.25">
      <c r="A1" s="1"/>
      <c r="B1" s="79" t="s">
        <v>8</v>
      </c>
      <c r="C1" s="79"/>
      <c r="D1" s="79"/>
      <c r="E1" s="79"/>
      <c r="F1" s="79"/>
    </row>
    <row r="2" spans="1:6" ht="26.25" customHeight="1" x14ac:dyDescent="0.25">
      <c r="A2" s="1"/>
      <c r="B2" s="1"/>
      <c r="C2" s="16" t="s">
        <v>9</v>
      </c>
      <c r="D2" s="20">
        <f ca="1">TODAY()</f>
        <v>43921</v>
      </c>
      <c r="E2" s="25" t="s">
        <v>15</v>
      </c>
      <c r="F2" s="21"/>
    </row>
    <row r="3" spans="1:6" ht="15.75" x14ac:dyDescent="0.25">
      <c r="A3" s="1"/>
      <c r="B3" s="1"/>
      <c r="C3" s="12"/>
      <c r="D3" s="1"/>
      <c r="E3" s="1"/>
      <c r="F3" s="6"/>
    </row>
    <row r="4" spans="1:6" ht="15.75" x14ac:dyDescent="0.25">
      <c r="A4" s="1"/>
      <c r="B4" s="1"/>
      <c r="C4" s="11" t="s">
        <v>3</v>
      </c>
      <c r="D4" s="80" t="s">
        <v>48</v>
      </c>
      <c r="E4" s="81"/>
      <c r="F4" s="82"/>
    </row>
    <row r="5" spans="1:6" ht="15.75" x14ac:dyDescent="0.25">
      <c r="A5" s="1"/>
      <c r="B5" s="1"/>
      <c r="C5" s="1"/>
      <c r="D5" s="1"/>
      <c r="E5" s="1"/>
      <c r="F5" s="1"/>
    </row>
    <row r="6" spans="1:6" ht="15.75" x14ac:dyDescent="0.25">
      <c r="A6" s="1"/>
      <c r="B6" s="77" t="s">
        <v>4</v>
      </c>
      <c r="C6" s="78"/>
      <c r="D6" s="74" t="s">
        <v>49</v>
      </c>
      <c r="E6" s="76"/>
      <c r="F6" s="1"/>
    </row>
    <row r="7" spans="1:6" ht="15.75" x14ac:dyDescent="0.25">
      <c r="A7" s="1"/>
      <c r="B7" s="1"/>
      <c r="C7" s="1"/>
      <c r="D7" s="1"/>
      <c r="E7" s="1"/>
      <c r="F7" s="1">
        <v>2797</v>
      </c>
    </row>
    <row r="8" spans="1:6" ht="15.75" x14ac:dyDescent="0.25">
      <c r="A8" s="1"/>
      <c r="B8" s="1"/>
      <c r="C8" s="11" t="s">
        <v>0</v>
      </c>
      <c r="D8" s="4">
        <v>26</v>
      </c>
      <c r="E8" s="5"/>
      <c r="F8" s="15"/>
    </row>
    <row r="9" spans="1:6" ht="15.75" x14ac:dyDescent="0.25">
      <c r="A9" s="1"/>
      <c r="B9" s="1"/>
      <c r="C9" s="1"/>
      <c r="D9" s="1"/>
      <c r="E9" s="1"/>
      <c r="F9" s="1"/>
    </row>
    <row r="10" spans="1:6" ht="6" customHeight="1" x14ac:dyDescent="0.25">
      <c r="A10" s="14"/>
      <c r="B10" s="83"/>
      <c r="C10" s="83"/>
      <c r="D10" s="83"/>
      <c r="E10" s="83"/>
      <c r="F10" s="83"/>
    </row>
    <row r="11" spans="1:6" ht="42.75" x14ac:dyDescent="0.25">
      <c r="A11" s="1"/>
      <c r="B11" s="3" t="s">
        <v>6</v>
      </c>
      <c r="C11" s="3" t="s">
        <v>1</v>
      </c>
      <c r="D11" s="3" t="s">
        <v>10</v>
      </c>
      <c r="E11" s="3" t="s">
        <v>11</v>
      </c>
      <c r="F11" s="3" t="s">
        <v>27</v>
      </c>
    </row>
    <row r="12" spans="1:6" ht="15.75" x14ac:dyDescent="0.25">
      <c r="A12" s="21"/>
      <c r="B12" s="4">
        <v>1</v>
      </c>
      <c r="C12" s="17" t="s">
        <v>21</v>
      </c>
      <c r="D12" s="17">
        <v>5945</v>
      </c>
      <c r="E12" s="24" t="s">
        <v>50</v>
      </c>
      <c r="F12" s="51">
        <v>3</v>
      </c>
    </row>
    <row r="13" spans="1:6" ht="15.75" x14ac:dyDescent="0.25">
      <c r="A13" s="21"/>
      <c r="B13" s="4">
        <v>2</v>
      </c>
      <c r="C13" s="17" t="s">
        <v>20</v>
      </c>
      <c r="D13" s="17">
        <v>6135</v>
      </c>
      <c r="E13" s="24"/>
      <c r="F13" s="51">
        <v>1</v>
      </c>
    </row>
    <row r="14" spans="1:6" ht="15.75" x14ac:dyDescent="0.25">
      <c r="A14" s="21"/>
      <c r="B14" s="4">
        <v>3</v>
      </c>
      <c r="C14" s="17" t="s">
        <v>20</v>
      </c>
      <c r="D14" s="17">
        <v>5005</v>
      </c>
      <c r="E14" s="24"/>
      <c r="F14" s="51">
        <v>1</v>
      </c>
    </row>
    <row r="15" spans="1:6" ht="15.75" x14ac:dyDescent="0.25">
      <c r="A15" s="1"/>
      <c r="B15" s="4">
        <v>4</v>
      </c>
      <c r="C15" s="17" t="s">
        <v>34</v>
      </c>
      <c r="D15" s="17">
        <v>7940</v>
      </c>
      <c r="E15" s="24"/>
      <c r="F15" s="51">
        <v>2</v>
      </c>
    </row>
    <row r="16" spans="1:6" ht="15.75" x14ac:dyDescent="0.25">
      <c r="A16" s="1"/>
      <c r="B16" s="4"/>
      <c r="C16" s="17"/>
      <c r="D16" s="17"/>
      <c r="E16" s="24"/>
      <c r="F16" s="51"/>
    </row>
    <row r="17" spans="1:6" ht="15.75" x14ac:dyDescent="0.25">
      <c r="A17" s="1"/>
      <c r="B17" s="4" t="s">
        <v>19</v>
      </c>
      <c r="C17" s="17"/>
      <c r="D17" s="22">
        <f>SUM(D12:D16)</f>
        <v>25025</v>
      </c>
      <c r="E17" s="24"/>
      <c r="F17" s="51"/>
    </row>
    <row r="18" spans="1:6" ht="15.75" x14ac:dyDescent="0.25">
      <c r="A18" s="1"/>
      <c r="B18" s="1"/>
      <c r="C18" s="1"/>
      <c r="D18" s="1"/>
      <c r="E18" s="1"/>
      <c r="F18" s="1"/>
    </row>
    <row r="19" spans="1:6" ht="15.75" x14ac:dyDescent="0.25">
      <c r="A19" s="1"/>
      <c r="C19" s="8" t="s">
        <v>22</v>
      </c>
      <c r="D19" s="31" t="s">
        <v>25</v>
      </c>
      <c r="E19" s="1"/>
      <c r="F19" s="1"/>
    </row>
    <row r="20" spans="1:6" ht="22.5" customHeight="1" x14ac:dyDescent="0.25">
      <c r="A20" s="50">
        <v>54957</v>
      </c>
      <c r="B20" s="50">
        <v>54958</v>
      </c>
      <c r="C20" s="50">
        <v>54959</v>
      </c>
      <c r="D20" s="50">
        <v>54960</v>
      </c>
      <c r="E20" s="50">
        <v>54946</v>
      </c>
      <c r="F20" s="50">
        <v>54947</v>
      </c>
    </row>
    <row r="21" spans="1:6" ht="29.25" customHeight="1" x14ac:dyDescent="0.25">
      <c r="A21" s="30"/>
      <c r="B21" s="30"/>
      <c r="C21" s="37" t="s">
        <v>5</v>
      </c>
      <c r="D21" s="39"/>
      <c r="E21" s="36" t="s">
        <v>7</v>
      </c>
      <c r="F21" s="30"/>
    </row>
    <row r="22" spans="1:6" ht="34.5" customHeight="1" x14ac:dyDescent="0.3">
      <c r="A22" s="1"/>
      <c r="B22" s="84" t="s">
        <v>8</v>
      </c>
      <c r="C22" s="84"/>
      <c r="D22" s="84"/>
      <c r="E22" s="84"/>
      <c r="F22" s="84"/>
    </row>
    <row r="23" spans="1:6" ht="24" customHeight="1" x14ac:dyDescent="0.25">
      <c r="A23" s="1"/>
      <c r="B23" s="1"/>
      <c r="C23" s="16" t="s">
        <v>9</v>
      </c>
      <c r="D23" s="20">
        <f ca="1">D2</f>
        <v>43921</v>
      </c>
      <c r="E23" s="8" t="s">
        <v>15</v>
      </c>
      <c r="F23" s="21">
        <f>F2</f>
        <v>0</v>
      </c>
    </row>
    <row r="24" spans="1:6" ht="9.75" customHeight="1" x14ac:dyDescent="0.25">
      <c r="A24" s="1"/>
      <c r="B24" s="1"/>
      <c r="C24" s="12"/>
      <c r="D24" s="1"/>
      <c r="E24" s="1"/>
      <c r="F24" s="6"/>
    </row>
    <row r="25" spans="1:6" ht="15.75" x14ac:dyDescent="0.25">
      <c r="A25" s="1"/>
      <c r="B25" s="1"/>
      <c r="C25" s="11" t="s">
        <v>3</v>
      </c>
      <c r="D25" s="74" t="str">
        <f>D4</f>
        <v>Гусев</v>
      </c>
      <c r="E25" s="75"/>
      <c r="F25" s="76"/>
    </row>
    <row r="26" spans="1:6" ht="15.75" x14ac:dyDescent="0.25">
      <c r="A26" s="1"/>
      <c r="B26" s="1"/>
      <c r="C26" s="1"/>
      <c r="D26" s="1"/>
      <c r="E26" s="1"/>
      <c r="F26" s="1"/>
    </row>
    <row r="27" spans="1:6" ht="15.75" x14ac:dyDescent="0.25">
      <c r="A27" s="1"/>
      <c r="B27" s="77" t="s">
        <v>4</v>
      </c>
      <c r="C27" s="78"/>
      <c r="D27" s="74" t="str">
        <f>D6</f>
        <v>Ман Н 136 ОР</v>
      </c>
      <c r="E27" s="76"/>
      <c r="F27" s="1"/>
    </row>
    <row r="28" spans="1:6" ht="15.75" x14ac:dyDescent="0.25">
      <c r="A28" s="1"/>
      <c r="B28" s="1"/>
      <c r="C28" s="1"/>
      <c r="D28" s="1"/>
      <c r="E28" s="1"/>
      <c r="F28" s="1"/>
    </row>
    <row r="29" spans="1:6" ht="15.75" x14ac:dyDescent="0.25">
      <c r="A29" s="1"/>
      <c r="B29" s="1"/>
      <c r="C29" s="11" t="s">
        <v>0</v>
      </c>
      <c r="D29" s="4">
        <f>D8</f>
        <v>26</v>
      </c>
      <c r="E29" s="5"/>
      <c r="F29" s="15"/>
    </row>
    <row r="30" spans="1:6" ht="12.75" customHeight="1" x14ac:dyDescent="0.25">
      <c r="A30" s="1"/>
      <c r="B30" s="1"/>
      <c r="C30" s="1"/>
      <c r="D30" s="1"/>
      <c r="E30" s="1"/>
      <c r="F30" s="1"/>
    </row>
    <row r="31" spans="1:6" ht="42.75" x14ac:dyDescent="0.25">
      <c r="A31" s="1"/>
      <c r="B31" s="3" t="s">
        <v>6</v>
      </c>
      <c r="C31" s="3" t="s">
        <v>1</v>
      </c>
      <c r="D31" s="3" t="s">
        <v>10</v>
      </c>
      <c r="E31" s="3" t="s">
        <v>14</v>
      </c>
      <c r="F31" s="3" t="s">
        <v>27</v>
      </c>
    </row>
    <row r="32" spans="1:6" ht="15.75" x14ac:dyDescent="0.25">
      <c r="A32" s="1">
        <f>A12</f>
        <v>0</v>
      </c>
      <c r="B32" s="4">
        <v>1</v>
      </c>
      <c r="C32" s="17" t="str">
        <f t="shared" ref="C32:F34" si="0">C12</f>
        <v>ДТЛ</v>
      </c>
      <c r="D32" s="17">
        <f t="shared" si="0"/>
        <v>5945</v>
      </c>
      <c r="E32" s="24" t="str">
        <f t="shared" si="0"/>
        <v>13-00</v>
      </c>
      <c r="F32" s="51">
        <f t="shared" si="0"/>
        <v>3</v>
      </c>
    </row>
    <row r="33" spans="1:6" ht="15.75" x14ac:dyDescent="0.25">
      <c r="A33" s="1">
        <f>A13</f>
        <v>0</v>
      </c>
      <c r="B33" s="4">
        <v>2</v>
      </c>
      <c r="C33" s="17" t="str">
        <f>C13</f>
        <v>Аи95</v>
      </c>
      <c r="D33" s="17">
        <f t="shared" si="0"/>
        <v>6135</v>
      </c>
      <c r="E33" s="24">
        <f t="shared" si="0"/>
        <v>0</v>
      </c>
      <c r="F33" s="51">
        <f t="shared" si="0"/>
        <v>1</v>
      </c>
    </row>
    <row r="34" spans="1:6" ht="15.75" x14ac:dyDescent="0.25">
      <c r="A34" s="8">
        <f>A14</f>
        <v>0</v>
      </c>
      <c r="B34" s="4">
        <v>3</v>
      </c>
      <c r="C34" s="17" t="str">
        <f>C14</f>
        <v>Аи95</v>
      </c>
      <c r="D34" s="17">
        <f t="shared" si="0"/>
        <v>5005</v>
      </c>
      <c r="E34" s="24">
        <f t="shared" si="0"/>
        <v>0</v>
      </c>
      <c r="F34" s="51">
        <f t="shared" si="0"/>
        <v>1</v>
      </c>
    </row>
    <row r="35" spans="1:6" ht="15.75" x14ac:dyDescent="0.25">
      <c r="A35" s="1"/>
      <c r="B35" s="4">
        <f>B15</f>
        <v>4</v>
      </c>
      <c r="C35" s="17" t="str">
        <f>C15</f>
        <v>Аи92</v>
      </c>
      <c r="D35" s="17">
        <f>D15</f>
        <v>7940</v>
      </c>
      <c r="E35" s="17"/>
      <c r="F35" s="51">
        <f>F15</f>
        <v>2</v>
      </c>
    </row>
    <row r="36" spans="1:6" ht="15.75" x14ac:dyDescent="0.25">
      <c r="A36" s="1"/>
      <c r="B36" s="4"/>
      <c r="C36" s="17"/>
      <c r="D36" s="17"/>
      <c r="E36" s="17"/>
      <c r="F36" s="2"/>
    </row>
    <row r="37" spans="1:6" ht="15.75" x14ac:dyDescent="0.25">
      <c r="A37" s="1"/>
      <c r="B37" s="4" t="s">
        <v>19</v>
      </c>
      <c r="C37" s="17"/>
      <c r="D37" s="22">
        <f>D17</f>
        <v>25025</v>
      </c>
      <c r="E37" s="17"/>
      <c r="F37" s="2"/>
    </row>
    <row r="38" spans="1:6" ht="15.75" x14ac:dyDescent="0.25">
      <c r="A38" s="1"/>
      <c r="B38" s="1"/>
      <c r="C38" s="1"/>
      <c r="D38" s="1"/>
      <c r="E38" s="1"/>
      <c r="F38" s="1"/>
    </row>
    <row r="39" spans="1:6" ht="15.75" x14ac:dyDescent="0.25">
      <c r="C39" s="8" t="s">
        <v>22</v>
      </c>
      <c r="D39" s="31" t="s">
        <v>25</v>
      </c>
    </row>
    <row r="40" spans="1:6" ht="19.5" customHeight="1" x14ac:dyDescent="0.25">
      <c r="A40">
        <f t="shared" ref="A40:F40" si="1">A20</f>
        <v>54957</v>
      </c>
      <c r="B40">
        <f t="shared" si="1"/>
        <v>54958</v>
      </c>
      <c r="C40">
        <f t="shared" si="1"/>
        <v>54959</v>
      </c>
      <c r="D40">
        <f t="shared" si="1"/>
        <v>54960</v>
      </c>
      <c r="E40">
        <f t="shared" si="1"/>
        <v>54946</v>
      </c>
      <c r="F40">
        <f t="shared" si="1"/>
        <v>54947</v>
      </c>
    </row>
    <row r="41" spans="1:6" ht="24.75" customHeight="1" x14ac:dyDescent="0.25">
      <c r="C41" s="16" t="s">
        <v>5</v>
      </c>
      <c r="D41" s="38"/>
      <c r="E41" s="12" t="s">
        <v>7</v>
      </c>
    </row>
  </sheetData>
  <mergeCells count="9">
    <mergeCell ref="D25:F25"/>
    <mergeCell ref="B27:C27"/>
    <mergeCell ref="D27:E27"/>
    <mergeCell ref="B1:F1"/>
    <mergeCell ref="D4:F4"/>
    <mergeCell ref="B6:C6"/>
    <mergeCell ref="D6:E6"/>
    <mergeCell ref="B10:F10"/>
    <mergeCell ref="B22:F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B20" sqref="B20:E20"/>
    </sheetView>
  </sheetViews>
  <sheetFormatPr defaultRowHeight="15" x14ac:dyDescent="0.25"/>
  <cols>
    <col min="3" max="3" width="15.140625" customWidth="1"/>
    <col min="4" max="4" width="16.28515625" customWidth="1"/>
    <col min="5" max="5" width="13.7109375" customWidth="1"/>
    <col min="6" max="6" width="13.85546875" customWidth="1"/>
  </cols>
  <sheetData>
    <row r="1" spans="1:7" ht="20.25" x14ac:dyDescent="0.25">
      <c r="A1" s="1"/>
      <c r="B1" s="79" t="s">
        <v>8</v>
      </c>
      <c r="C1" s="79"/>
      <c r="D1" s="79"/>
      <c r="E1" s="79"/>
      <c r="F1" s="79"/>
    </row>
    <row r="2" spans="1:7" ht="15.75" x14ac:dyDescent="0.25">
      <c r="A2" s="1"/>
      <c r="B2" s="1"/>
      <c r="C2" s="16" t="s">
        <v>9</v>
      </c>
      <c r="D2" s="20">
        <f ca="1">TODAY()</f>
        <v>43921</v>
      </c>
      <c r="E2" s="8" t="s">
        <v>15</v>
      </c>
      <c r="F2" s="21">
        <v>1</v>
      </c>
    </row>
    <row r="3" spans="1:7" ht="15.75" x14ac:dyDescent="0.25">
      <c r="A3" s="1"/>
      <c r="B3" s="1"/>
      <c r="C3" s="12"/>
      <c r="D3" s="1"/>
      <c r="E3" s="1"/>
      <c r="F3" s="6"/>
    </row>
    <row r="4" spans="1:7" ht="15.75" x14ac:dyDescent="0.25">
      <c r="A4" s="1"/>
      <c r="B4" s="1"/>
      <c r="C4" s="11" t="s">
        <v>3</v>
      </c>
      <c r="D4" s="74" t="s">
        <v>45</v>
      </c>
      <c r="E4" s="75"/>
      <c r="F4" s="76"/>
    </row>
    <row r="5" spans="1:7" ht="15.75" x14ac:dyDescent="0.25">
      <c r="A5" s="1"/>
      <c r="B5" s="1"/>
      <c r="C5" s="1"/>
      <c r="D5" s="1"/>
      <c r="E5" s="1"/>
      <c r="F5" s="1"/>
    </row>
    <row r="6" spans="1:7" ht="15.75" x14ac:dyDescent="0.25">
      <c r="A6" s="1"/>
      <c r="B6" s="77" t="s">
        <v>4</v>
      </c>
      <c r="C6" s="78"/>
      <c r="D6" s="85" t="s">
        <v>12</v>
      </c>
      <c r="E6" s="86"/>
      <c r="F6" s="1"/>
      <c r="G6" s="52"/>
    </row>
    <row r="7" spans="1:7" ht="15.75" x14ac:dyDescent="0.25">
      <c r="A7" s="1"/>
      <c r="B7" s="1"/>
      <c r="C7" s="1"/>
      <c r="D7" s="1"/>
      <c r="E7" s="1"/>
      <c r="F7" s="1">
        <v>4599</v>
      </c>
    </row>
    <row r="8" spans="1:7" ht="15.75" x14ac:dyDescent="0.25">
      <c r="A8" s="1"/>
      <c r="B8" s="1"/>
      <c r="C8" s="11" t="s">
        <v>0</v>
      </c>
      <c r="D8" s="4">
        <v>24</v>
      </c>
      <c r="E8" s="5"/>
      <c r="F8" s="15"/>
    </row>
    <row r="9" spans="1:7" ht="15.75" x14ac:dyDescent="0.25">
      <c r="A9" s="1"/>
      <c r="B9" s="1"/>
      <c r="C9" s="1"/>
      <c r="D9" s="1"/>
      <c r="E9" s="1"/>
      <c r="F9" s="1"/>
    </row>
    <row r="10" spans="1:7" ht="3.75" customHeight="1" x14ac:dyDescent="0.25">
      <c r="A10" s="14"/>
      <c r="B10" s="83"/>
      <c r="C10" s="83"/>
      <c r="D10" s="83"/>
      <c r="E10" s="83"/>
      <c r="F10" s="83"/>
    </row>
    <row r="11" spans="1:7" ht="42.75" x14ac:dyDescent="0.25">
      <c r="A11" s="1"/>
      <c r="B11" s="3" t="s">
        <v>6</v>
      </c>
      <c r="C11" s="3" t="s">
        <v>1</v>
      </c>
      <c r="D11" s="3" t="s">
        <v>10</v>
      </c>
      <c r="E11" s="3" t="s">
        <v>11</v>
      </c>
      <c r="F11" s="3" t="s">
        <v>27</v>
      </c>
    </row>
    <row r="12" spans="1:7" ht="15.75" x14ac:dyDescent="0.25">
      <c r="A12" s="1"/>
      <c r="B12" s="4">
        <v>1</v>
      </c>
      <c r="C12" s="17" t="s">
        <v>33</v>
      </c>
      <c r="D12" s="17">
        <v>6620</v>
      </c>
      <c r="E12" s="24" t="s">
        <v>44</v>
      </c>
      <c r="F12" s="51">
        <v>1</v>
      </c>
    </row>
    <row r="13" spans="1:7" ht="15.75" x14ac:dyDescent="0.25">
      <c r="A13" s="1"/>
      <c r="B13" s="4">
        <v>2</v>
      </c>
      <c r="C13" s="17" t="s">
        <v>34</v>
      </c>
      <c r="D13" s="17">
        <v>5480</v>
      </c>
      <c r="E13" s="24"/>
      <c r="F13" s="51">
        <v>4</v>
      </c>
    </row>
    <row r="14" spans="1:7" ht="15.75" x14ac:dyDescent="0.25">
      <c r="A14" s="1"/>
      <c r="B14" s="4">
        <v>3</v>
      </c>
      <c r="C14" s="17" t="s">
        <v>34</v>
      </c>
      <c r="D14" s="17">
        <v>6990</v>
      </c>
      <c r="E14" s="24"/>
      <c r="F14" s="51">
        <v>4</v>
      </c>
    </row>
    <row r="15" spans="1:7" ht="15.75" x14ac:dyDescent="0.25">
      <c r="A15" s="1"/>
      <c r="B15" s="4"/>
      <c r="C15" s="17"/>
      <c r="D15" s="17"/>
      <c r="E15" s="24"/>
      <c r="F15" s="51"/>
    </row>
    <row r="16" spans="1:7" ht="15.75" x14ac:dyDescent="0.25">
      <c r="A16" s="1"/>
      <c r="B16" s="4"/>
      <c r="C16" s="17"/>
      <c r="D16" s="17"/>
      <c r="E16" s="24"/>
      <c r="F16" s="51"/>
    </row>
    <row r="17" spans="1:7" ht="15.75" x14ac:dyDescent="0.25">
      <c r="A17" s="1"/>
      <c r="B17" s="4" t="s">
        <v>19</v>
      </c>
      <c r="C17" s="17"/>
      <c r="D17" s="22">
        <f>SUM(D12:D16)</f>
        <v>19090</v>
      </c>
      <c r="E17" s="17"/>
      <c r="F17" s="51"/>
    </row>
    <row r="18" spans="1:7" ht="15.75" x14ac:dyDescent="0.25">
      <c r="A18" s="1"/>
      <c r="B18" s="1"/>
      <c r="C18" s="1"/>
      <c r="D18" s="1"/>
      <c r="E18" s="1"/>
      <c r="F18" s="1"/>
    </row>
    <row r="19" spans="1:7" ht="15.75" x14ac:dyDescent="0.25">
      <c r="A19" s="1"/>
      <c r="B19" s="1"/>
      <c r="C19" s="8" t="s">
        <v>22</v>
      </c>
      <c r="D19" s="26" t="s">
        <v>23</v>
      </c>
      <c r="E19" s="1"/>
      <c r="F19" s="1"/>
    </row>
    <row r="20" spans="1:7" ht="20.25" customHeight="1" x14ac:dyDescent="0.25">
      <c r="A20" s="1"/>
      <c r="B20" s="50">
        <v>39801</v>
      </c>
      <c r="C20" s="50">
        <v>39802</v>
      </c>
      <c r="D20" s="50">
        <v>39803</v>
      </c>
      <c r="E20" s="50">
        <v>39804</v>
      </c>
      <c r="F20" s="50"/>
      <c r="G20" s="33"/>
    </row>
    <row r="21" spans="1:7" ht="23.25" customHeight="1" x14ac:dyDescent="0.25">
      <c r="A21" s="28"/>
      <c r="B21" s="29"/>
      <c r="C21" s="37" t="s">
        <v>5</v>
      </c>
      <c r="D21" s="28"/>
      <c r="E21" s="36" t="s">
        <v>7</v>
      </c>
      <c r="F21" s="28"/>
      <c r="G21" s="30"/>
    </row>
    <row r="22" spans="1:7" ht="38.25" customHeight="1" x14ac:dyDescent="0.3">
      <c r="A22" s="1"/>
      <c r="B22" s="84" t="s">
        <v>8</v>
      </c>
      <c r="C22" s="84"/>
      <c r="D22" s="84"/>
      <c r="E22" s="84"/>
      <c r="F22" s="84"/>
    </row>
    <row r="23" spans="1:7" ht="26.25" customHeight="1" x14ac:dyDescent="0.25">
      <c r="A23" s="1"/>
      <c r="B23" s="1"/>
      <c r="C23" s="16" t="s">
        <v>9</v>
      </c>
      <c r="D23" s="20">
        <f ca="1">D2</f>
        <v>43921</v>
      </c>
      <c r="E23" s="8" t="s">
        <v>15</v>
      </c>
      <c r="F23" s="21">
        <f>F2</f>
        <v>1</v>
      </c>
    </row>
    <row r="24" spans="1:7" ht="15.75" x14ac:dyDescent="0.25">
      <c r="A24" s="1"/>
      <c r="B24" s="1"/>
      <c r="C24" s="12"/>
      <c r="D24" s="1"/>
      <c r="E24" s="1"/>
      <c r="F24" s="6"/>
    </row>
    <row r="25" spans="1:7" ht="15.75" x14ac:dyDescent="0.25">
      <c r="A25" s="1"/>
      <c r="B25" s="1"/>
      <c r="C25" s="11" t="s">
        <v>3</v>
      </c>
      <c r="D25" s="74" t="str">
        <f>D4</f>
        <v>Гуминюк А.Д.</v>
      </c>
      <c r="E25" s="75"/>
      <c r="F25" s="76"/>
    </row>
    <row r="26" spans="1:7" ht="15.75" x14ac:dyDescent="0.25">
      <c r="A26" s="1"/>
      <c r="B26" s="1"/>
      <c r="C26" s="1"/>
      <c r="D26" s="1"/>
      <c r="E26" s="1"/>
      <c r="F26" s="1"/>
    </row>
    <row r="27" spans="1:7" ht="15.75" x14ac:dyDescent="0.25">
      <c r="A27" s="1"/>
      <c r="B27" s="77" t="s">
        <v>4</v>
      </c>
      <c r="C27" s="78"/>
      <c r="D27" s="74" t="str">
        <f>D6</f>
        <v>Ман О 560</v>
      </c>
      <c r="E27" s="76"/>
      <c r="F27" s="1"/>
    </row>
    <row r="28" spans="1:7" ht="15.75" x14ac:dyDescent="0.25">
      <c r="A28" s="1"/>
      <c r="B28" s="1"/>
      <c r="C28" s="1"/>
      <c r="D28" s="1"/>
      <c r="E28" s="1"/>
      <c r="F28" s="1"/>
    </row>
    <row r="29" spans="1:7" ht="15.75" x14ac:dyDescent="0.25">
      <c r="A29" s="1"/>
      <c r="B29" s="1"/>
      <c r="C29" s="11" t="s">
        <v>0</v>
      </c>
      <c r="D29" s="4">
        <f>D8</f>
        <v>24</v>
      </c>
      <c r="E29" s="5">
        <f>E8</f>
        <v>0</v>
      </c>
      <c r="F29" s="15"/>
    </row>
    <row r="30" spans="1:7" ht="15.75" x14ac:dyDescent="0.25">
      <c r="A30" s="1"/>
      <c r="B30" s="1"/>
      <c r="C30" s="1"/>
      <c r="D30" s="1"/>
      <c r="E30" s="1"/>
      <c r="F30" s="1"/>
    </row>
    <row r="31" spans="1:7" ht="42.75" x14ac:dyDescent="0.25">
      <c r="A31" s="1"/>
      <c r="B31" s="3" t="s">
        <v>6</v>
      </c>
      <c r="C31" s="3" t="s">
        <v>1</v>
      </c>
      <c r="D31" s="3" t="s">
        <v>10</v>
      </c>
      <c r="E31" s="3" t="s">
        <v>14</v>
      </c>
      <c r="F31" s="3" t="s">
        <v>27</v>
      </c>
    </row>
    <row r="32" spans="1:7" ht="15.75" x14ac:dyDescent="0.25">
      <c r="A32" s="1">
        <f>A12</f>
        <v>0</v>
      </c>
      <c r="B32" s="4">
        <v>1</v>
      </c>
      <c r="C32" s="17" t="str">
        <f>C12</f>
        <v>Аи 95</v>
      </c>
      <c r="D32" s="17">
        <f>D12</f>
        <v>6620</v>
      </c>
      <c r="E32" s="24" t="str">
        <f>E12</f>
        <v>7-30</v>
      </c>
      <c r="F32" s="51">
        <f>F12</f>
        <v>1</v>
      </c>
    </row>
    <row r="33" spans="1:6" ht="15.75" x14ac:dyDescent="0.25">
      <c r="A33" s="1">
        <f>A13</f>
        <v>0</v>
      </c>
      <c r="B33" s="4">
        <v>2</v>
      </c>
      <c r="C33" s="17" t="str">
        <f t="shared" ref="C33:D37" si="0">C13</f>
        <v>Аи92</v>
      </c>
      <c r="D33" s="17">
        <f t="shared" si="0"/>
        <v>5480</v>
      </c>
      <c r="E33" s="24">
        <f>E13</f>
        <v>0</v>
      </c>
      <c r="F33" s="51">
        <f>F13</f>
        <v>4</v>
      </c>
    </row>
    <row r="34" spans="1:6" ht="15.75" x14ac:dyDescent="0.25">
      <c r="A34" s="1">
        <f>A14</f>
        <v>0</v>
      </c>
      <c r="B34" s="4">
        <v>3</v>
      </c>
      <c r="C34" s="17" t="str">
        <f t="shared" si="0"/>
        <v>Аи92</v>
      </c>
      <c r="D34" s="17">
        <f t="shared" si="0"/>
        <v>6990</v>
      </c>
      <c r="E34" s="24">
        <f>E14</f>
        <v>0</v>
      </c>
      <c r="F34" s="51">
        <f>F14</f>
        <v>4</v>
      </c>
    </row>
    <row r="35" spans="1:6" ht="15.75" x14ac:dyDescent="0.25">
      <c r="A35" s="1"/>
      <c r="B35" s="4"/>
      <c r="C35" s="17"/>
      <c r="D35" s="17"/>
      <c r="E35" s="17"/>
      <c r="F35" s="51"/>
    </row>
    <row r="36" spans="1:6" ht="15.75" x14ac:dyDescent="0.25">
      <c r="A36" s="1"/>
      <c r="B36" s="4"/>
      <c r="C36" s="17"/>
      <c r="D36" s="17"/>
      <c r="E36" s="17"/>
      <c r="F36" s="51"/>
    </row>
    <row r="37" spans="1:6" ht="15.75" x14ac:dyDescent="0.25">
      <c r="A37" s="1"/>
      <c r="B37" s="4" t="s">
        <v>19</v>
      </c>
      <c r="C37" s="17"/>
      <c r="D37" s="22">
        <f t="shared" si="0"/>
        <v>19090</v>
      </c>
      <c r="E37" s="17"/>
      <c r="F37" s="51"/>
    </row>
    <row r="38" spans="1:6" ht="15.75" x14ac:dyDescent="0.25">
      <c r="A38" s="1"/>
      <c r="B38" s="1"/>
      <c r="C38" s="1"/>
      <c r="D38" s="1"/>
      <c r="E38" s="1"/>
      <c r="F38" s="1"/>
    </row>
    <row r="39" spans="1:6" ht="14.25" customHeight="1" x14ac:dyDescent="0.25">
      <c r="C39" s="8" t="s">
        <v>22</v>
      </c>
      <c r="D39" s="26" t="s">
        <v>23</v>
      </c>
    </row>
    <row r="40" spans="1:6" ht="21" customHeight="1" x14ac:dyDescent="0.25">
      <c r="B40" s="27">
        <f>B20</f>
        <v>39801</v>
      </c>
      <c r="C40" s="27">
        <f>C20</f>
        <v>39802</v>
      </c>
      <c r="D40" s="27">
        <f>D20</f>
        <v>39803</v>
      </c>
      <c r="E40" s="27">
        <f>E20</f>
        <v>39804</v>
      </c>
    </row>
    <row r="41" spans="1:6" ht="26.25" customHeight="1" x14ac:dyDescent="0.25">
      <c r="C41" s="16" t="s">
        <v>5</v>
      </c>
      <c r="D41" s="38"/>
      <c r="E41" s="12" t="s">
        <v>7</v>
      </c>
      <c r="F41" s="38"/>
    </row>
  </sheetData>
  <mergeCells count="9">
    <mergeCell ref="D25:F25"/>
    <mergeCell ref="B27:C27"/>
    <mergeCell ref="D27:E27"/>
    <mergeCell ref="B1:F1"/>
    <mergeCell ref="D4:F4"/>
    <mergeCell ref="B6:C6"/>
    <mergeCell ref="D6:E6"/>
    <mergeCell ref="B10:F10"/>
    <mergeCell ref="B22:F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C20" sqref="C20:F20"/>
    </sheetView>
  </sheetViews>
  <sheetFormatPr defaultRowHeight="15" x14ac:dyDescent="0.25"/>
  <cols>
    <col min="3" max="3" width="19.7109375" customWidth="1"/>
    <col min="4" max="4" width="14.7109375" customWidth="1"/>
    <col min="5" max="5" width="14" customWidth="1"/>
    <col min="6" max="6" width="15.140625" customWidth="1"/>
  </cols>
  <sheetData>
    <row r="1" spans="1:11" ht="27.75" customHeight="1" x14ac:dyDescent="0.3">
      <c r="A1" s="1"/>
      <c r="B1" s="79" t="s">
        <v>8</v>
      </c>
      <c r="C1" s="79"/>
      <c r="D1" s="79"/>
      <c r="E1" s="79"/>
      <c r="F1" s="79"/>
      <c r="G1" s="13"/>
    </row>
    <row r="2" spans="1:11" ht="22.5" customHeight="1" x14ac:dyDescent="0.25">
      <c r="A2" s="1"/>
      <c r="B2" s="1"/>
      <c r="C2" s="16" t="s">
        <v>9</v>
      </c>
      <c r="D2" s="20">
        <f ca="1">TODAY()</f>
        <v>43921</v>
      </c>
      <c r="E2" s="25" t="s">
        <v>15</v>
      </c>
      <c r="F2" s="21">
        <v>9</v>
      </c>
      <c r="G2" s="1"/>
    </row>
    <row r="3" spans="1:11" ht="6.75" customHeight="1" x14ac:dyDescent="0.25">
      <c r="A3" s="1"/>
      <c r="B3" s="1"/>
      <c r="C3" s="12"/>
      <c r="D3" s="1"/>
      <c r="E3" s="1"/>
      <c r="F3" s="6"/>
      <c r="G3" s="1"/>
    </row>
    <row r="4" spans="1:11" ht="15.75" x14ac:dyDescent="0.25">
      <c r="A4" s="1"/>
      <c r="B4" s="1"/>
      <c r="C4" s="11" t="s">
        <v>3</v>
      </c>
      <c r="D4" s="80" t="s">
        <v>46</v>
      </c>
      <c r="E4" s="81"/>
      <c r="F4" s="82"/>
      <c r="G4" s="1"/>
    </row>
    <row r="5" spans="1:11" ht="15.75" x14ac:dyDescent="0.25">
      <c r="A5" s="1"/>
      <c r="B5" s="1"/>
      <c r="C5" s="1"/>
      <c r="D5" s="1"/>
      <c r="E5" s="1"/>
      <c r="F5" s="1"/>
      <c r="G5" s="1"/>
    </row>
    <row r="6" spans="1:11" ht="15.75" x14ac:dyDescent="0.25">
      <c r="A6" s="1"/>
      <c r="B6" s="77" t="s">
        <v>4</v>
      </c>
      <c r="C6" s="78"/>
      <c r="D6" s="85" t="s">
        <v>13</v>
      </c>
      <c r="E6" s="86"/>
      <c r="F6" s="1"/>
      <c r="G6" s="1"/>
    </row>
    <row r="7" spans="1:11" ht="15.75" x14ac:dyDescent="0.25">
      <c r="A7" s="1"/>
      <c r="B7" s="1"/>
      <c r="C7" s="1"/>
      <c r="D7" s="1"/>
      <c r="E7" s="1"/>
      <c r="F7" s="1">
        <v>4794</v>
      </c>
      <c r="G7" s="1"/>
    </row>
    <row r="8" spans="1:11" ht="15.75" x14ac:dyDescent="0.25">
      <c r="A8" s="1"/>
      <c r="B8" s="1"/>
      <c r="C8" s="11" t="s">
        <v>0</v>
      </c>
      <c r="D8" s="4">
        <v>31</v>
      </c>
      <c r="E8" s="48"/>
      <c r="F8" s="15"/>
      <c r="G8" s="1"/>
    </row>
    <row r="9" spans="1:11" ht="15.75" x14ac:dyDescent="0.25">
      <c r="A9" s="1"/>
      <c r="B9" s="1"/>
      <c r="C9" s="1"/>
      <c r="D9" s="1"/>
      <c r="E9" s="1"/>
      <c r="F9" s="1"/>
      <c r="G9" s="1"/>
    </row>
    <row r="10" spans="1:11" ht="2.25" customHeight="1" x14ac:dyDescent="0.25">
      <c r="A10" s="14"/>
      <c r="B10" s="83"/>
      <c r="C10" s="83"/>
      <c r="D10" s="83"/>
      <c r="E10" s="83"/>
      <c r="F10" s="83"/>
      <c r="G10" s="9"/>
    </row>
    <row r="11" spans="1:11" ht="42.75" x14ac:dyDescent="0.25">
      <c r="A11" s="1"/>
      <c r="B11" s="3" t="s">
        <v>6</v>
      </c>
      <c r="C11" s="3" t="s">
        <v>1</v>
      </c>
      <c r="D11" s="3" t="s">
        <v>10</v>
      </c>
      <c r="E11" s="3" t="s">
        <v>11</v>
      </c>
      <c r="F11" s="3" t="s">
        <v>27</v>
      </c>
      <c r="G11" s="7"/>
      <c r="K11" s="19"/>
    </row>
    <row r="12" spans="1:11" ht="15.75" x14ac:dyDescent="0.25">
      <c r="A12" s="62"/>
      <c r="B12" s="4">
        <v>1</v>
      </c>
      <c r="C12" s="17" t="s">
        <v>34</v>
      </c>
      <c r="D12" s="17">
        <v>6030</v>
      </c>
      <c r="E12" s="24" t="s">
        <v>47</v>
      </c>
      <c r="F12" s="51">
        <v>3</v>
      </c>
      <c r="G12" s="1"/>
    </row>
    <row r="13" spans="1:11" ht="15.75" x14ac:dyDescent="0.25">
      <c r="A13" s="62"/>
      <c r="B13" s="4">
        <v>2</v>
      </c>
      <c r="C13" s="17" t="s">
        <v>34</v>
      </c>
      <c r="D13" s="17">
        <v>6040</v>
      </c>
      <c r="E13" s="24"/>
      <c r="F13" s="51">
        <v>4</v>
      </c>
      <c r="G13" s="1"/>
    </row>
    <row r="14" spans="1:11" ht="15.75" x14ac:dyDescent="0.25">
      <c r="A14" s="62"/>
      <c r="B14" s="4">
        <v>3</v>
      </c>
      <c r="C14" s="17" t="s">
        <v>34</v>
      </c>
      <c r="D14" s="17">
        <v>6050</v>
      </c>
      <c r="E14" s="24"/>
      <c r="F14" s="51">
        <v>4</v>
      </c>
      <c r="G14" s="1"/>
    </row>
    <row r="15" spans="1:11" ht="15.75" x14ac:dyDescent="0.25">
      <c r="A15" s="18"/>
      <c r="B15" s="4"/>
      <c r="C15" s="17"/>
      <c r="D15" s="17"/>
      <c r="E15" s="24"/>
      <c r="F15" s="51"/>
      <c r="G15" s="1"/>
    </row>
    <row r="16" spans="1:11" ht="15.75" x14ac:dyDescent="0.25">
      <c r="A16" s="1"/>
      <c r="B16" s="4"/>
      <c r="C16" s="17"/>
      <c r="D16" s="17"/>
      <c r="E16" s="24"/>
      <c r="F16" s="2"/>
      <c r="G16" s="1"/>
    </row>
    <row r="17" spans="1:7" ht="15.75" x14ac:dyDescent="0.25">
      <c r="A17" s="1"/>
      <c r="B17" s="4" t="s">
        <v>19</v>
      </c>
      <c r="C17" s="17"/>
      <c r="D17" s="22">
        <f>SUM(D12:D16)</f>
        <v>18120</v>
      </c>
      <c r="E17" s="24"/>
      <c r="F17" s="2"/>
      <c r="G17" s="1"/>
    </row>
    <row r="18" spans="1:7" ht="15.75" x14ac:dyDescent="0.25">
      <c r="A18" s="1"/>
      <c r="B18" s="1"/>
      <c r="C18" s="1"/>
      <c r="D18" s="1"/>
      <c r="E18" s="1"/>
      <c r="F18" s="1"/>
      <c r="G18" s="1"/>
    </row>
    <row r="19" spans="1:7" ht="15.75" x14ac:dyDescent="0.25">
      <c r="A19" s="1"/>
      <c r="B19" s="1"/>
      <c r="C19" s="8" t="s">
        <v>22</v>
      </c>
      <c r="D19" s="31" t="s">
        <v>23</v>
      </c>
      <c r="E19" s="1"/>
      <c r="F19" s="1"/>
      <c r="G19" s="1"/>
    </row>
    <row r="20" spans="1:7" ht="19.5" customHeight="1" x14ac:dyDescent="0.25">
      <c r="A20" s="40"/>
      <c r="B20" s="49"/>
      <c r="C20" s="50">
        <v>42521</v>
      </c>
      <c r="D20" s="50">
        <v>42522</v>
      </c>
      <c r="E20" s="50">
        <v>42523</v>
      </c>
      <c r="F20" s="50">
        <v>42524</v>
      </c>
      <c r="G20" s="50"/>
    </row>
    <row r="21" spans="1:7" ht="18.75" customHeight="1" x14ac:dyDescent="0.25">
      <c r="A21" s="30"/>
      <c r="B21" s="30"/>
      <c r="C21" s="44" t="s">
        <v>5</v>
      </c>
      <c r="D21" s="47"/>
      <c r="E21" s="46" t="s">
        <v>7</v>
      </c>
      <c r="F21" s="47"/>
      <c r="G21" s="1"/>
    </row>
    <row r="22" spans="1:7" ht="38.25" customHeight="1" x14ac:dyDescent="0.3">
      <c r="A22" s="1"/>
      <c r="B22" s="84" t="s">
        <v>8</v>
      </c>
      <c r="C22" s="84"/>
      <c r="D22" s="84"/>
      <c r="E22" s="84"/>
      <c r="F22" s="84"/>
      <c r="G22" s="13"/>
    </row>
    <row r="23" spans="1:7" ht="26.25" customHeight="1" x14ac:dyDescent="0.25">
      <c r="A23" s="1"/>
      <c r="B23" s="1"/>
      <c r="C23" s="16" t="s">
        <v>9</v>
      </c>
      <c r="D23" s="20">
        <f ca="1">D2</f>
        <v>43921</v>
      </c>
      <c r="E23" s="25" t="s">
        <v>15</v>
      </c>
      <c r="F23" s="21">
        <f>F2</f>
        <v>9</v>
      </c>
      <c r="G23" s="1"/>
    </row>
    <row r="24" spans="1:7" ht="15.75" x14ac:dyDescent="0.25">
      <c r="A24" s="1"/>
      <c r="B24" s="1"/>
      <c r="C24" s="12"/>
      <c r="D24" s="1"/>
      <c r="E24" s="1"/>
      <c r="F24" s="6"/>
      <c r="G24" s="1"/>
    </row>
    <row r="25" spans="1:7" ht="15.75" x14ac:dyDescent="0.25">
      <c r="A25" s="1"/>
      <c r="B25" s="1"/>
      <c r="C25" s="11" t="s">
        <v>3</v>
      </c>
      <c r="D25" s="74" t="str">
        <f>D4</f>
        <v>Микитенко А.С.</v>
      </c>
      <c r="E25" s="75"/>
      <c r="F25" s="76"/>
      <c r="G25" s="1"/>
    </row>
    <row r="26" spans="1:7" ht="15.75" x14ac:dyDescent="0.25">
      <c r="A26" s="1"/>
      <c r="B26" s="1"/>
      <c r="C26" s="1"/>
      <c r="D26" s="1"/>
      <c r="E26" s="1"/>
      <c r="F26" s="1"/>
      <c r="G26" s="1"/>
    </row>
    <row r="27" spans="1:7" ht="15.75" x14ac:dyDescent="0.25">
      <c r="A27" s="1"/>
      <c r="B27" s="77" t="s">
        <v>4</v>
      </c>
      <c r="C27" s="78"/>
      <c r="D27" s="74" t="str">
        <f>D6</f>
        <v>Скания С 006</v>
      </c>
      <c r="E27" s="76"/>
      <c r="F27" s="1"/>
      <c r="G27" s="1"/>
    </row>
    <row r="28" spans="1:7" ht="15.75" x14ac:dyDescent="0.25">
      <c r="A28" s="1"/>
      <c r="B28" s="1"/>
      <c r="C28" s="1"/>
      <c r="D28" s="1"/>
      <c r="E28" s="1"/>
      <c r="F28" s="1"/>
      <c r="G28" s="1"/>
    </row>
    <row r="29" spans="1:7" ht="15.75" x14ac:dyDescent="0.25">
      <c r="A29" s="1"/>
      <c r="B29" s="1"/>
      <c r="C29" s="11" t="s">
        <v>0</v>
      </c>
      <c r="D29" s="4">
        <f>D8</f>
        <v>31</v>
      </c>
      <c r="E29" s="48">
        <f>E8</f>
        <v>0</v>
      </c>
      <c r="F29" s="15"/>
      <c r="G29" s="1"/>
    </row>
    <row r="30" spans="1:7" ht="9.75" customHeight="1" x14ac:dyDescent="0.25">
      <c r="A30" s="1"/>
      <c r="B30" s="1"/>
      <c r="C30" s="1"/>
      <c r="D30" s="1"/>
      <c r="E30" s="1"/>
      <c r="F30" s="1"/>
      <c r="G30" s="1"/>
    </row>
    <row r="31" spans="1:7" ht="3" customHeight="1" x14ac:dyDescent="0.25">
      <c r="A31" s="14"/>
      <c r="B31" s="83"/>
      <c r="C31" s="83"/>
      <c r="D31" s="83"/>
      <c r="E31" s="83"/>
      <c r="F31" s="83"/>
      <c r="G31" s="9"/>
    </row>
    <row r="32" spans="1:7" ht="42.75" x14ac:dyDescent="0.25">
      <c r="A32" s="1"/>
      <c r="B32" s="3" t="s">
        <v>6</v>
      </c>
      <c r="C32" s="3" t="s">
        <v>1</v>
      </c>
      <c r="D32" s="3" t="s">
        <v>10</v>
      </c>
      <c r="E32" s="3" t="s">
        <v>11</v>
      </c>
      <c r="F32" s="3" t="s">
        <v>27</v>
      </c>
      <c r="G32" s="7"/>
    </row>
    <row r="33" spans="1:7" ht="15.75" x14ac:dyDescent="0.25">
      <c r="A33" s="1"/>
      <c r="B33" s="4">
        <v>1</v>
      </c>
      <c r="C33" s="17" t="str">
        <f>C12</f>
        <v>Аи92</v>
      </c>
      <c r="D33" s="17">
        <f>D12</f>
        <v>6030</v>
      </c>
      <c r="E33" s="24" t="str">
        <f>E12</f>
        <v>12-14</v>
      </c>
      <c r="F33" s="51">
        <f>F12</f>
        <v>3</v>
      </c>
      <c r="G33" s="1"/>
    </row>
    <row r="34" spans="1:7" ht="15.75" x14ac:dyDescent="0.25">
      <c r="A34" s="1"/>
      <c r="B34" s="4">
        <v>2</v>
      </c>
      <c r="C34" s="17" t="str">
        <f t="shared" ref="C34:D38" si="0">C13</f>
        <v>Аи92</v>
      </c>
      <c r="D34" s="17">
        <f t="shared" si="0"/>
        <v>6040</v>
      </c>
      <c r="E34" s="17"/>
      <c r="F34" s="51">
        <f>F13</f>
        <v>4</v>
      </c>
      <c r="G34" s="1"/>
    </row>
    <row r="35" spans="1:7" ht="15.75" x14ac:dyDescent="0.25">
      <c r="A35" s="1"/>
      <c r="B35" s="4">
        <v>3</v>
      </c>
      <c r="C35" s="17" t="str">
        <f t="shared" si="0"/>
        <v>Аи92</v>
      </c>
      <c r="D35" s="17">
        <f t="shared" si="0"/>
        <v>6050</v>
      </c>
      <c r="E35" s="17"/>
      <c r="F35" s="51">
        <f>F14</f>
        <v>4</v>
      </c>
      <c r="G35" s="1"/>
    </row>
    <row r="36" spans="1:7" ht="15.75" x14ac:dyDescent="0.25">
      <c r="A36" s="1"/>
      <c r="B36" s="4"/>
      <c r="C36" s="17"/>
      <c r="D36" s="17"/>
      <c r="E36" s="17"/>
      <c r="F36" s="51"/>
      <c r="G36" s="1"/>
    </row>
    <row r="37" spans="1:7" ht="15.75" x14ac:dyDescent="0.25">
      <c r="A37" s="1"/>
      <c r="B37" s="4"/>
      <c r="C37" s="17"/>
      <c r="D37" s="17"/>
      <c r="E37" s="17"/>
      <c r="F37" s="2"/>
      <c r="G37" s="1"/>
    </row>
    <row r="38" spans="1:7" ht="15.75" x14ac:dyDescent="0.25">
      <c r="A38" s="1"/>
      <c r="B38" s="4" t="s">
        <v>19</v>
      </c>
      <c r="C38" s="17"/>
      <c r="D38" s="22">
        <f t="shared" si="0"/>
        <v>18120</v>
      </c>
      <c r="E38" s="17"/>
      <c r="F38" s="2"/>
      <c r="G38" s="1"/>
    </row>
    <row r="39" spans="1:7" ht="15.75" x14ac:dyDescent="0.25">
      <c r="A39" s="1"/>
      <c r="B39" s="1"/>
      <c r="C39" s="1"/>
      <c r="D39" s="1"/>
      <c r="E39" s="1"/>
      <c r="F39" s="1"/>
      <c r="G39" s="1"/>
    </row>
    <row r="40" spans="1:7" ht="21" customHeight="1" x14ac:dyDescent="0.25">
      <c r="C40" s="8" t="s">
        <v>22</v>
      </c>
      <c r="D40" s="31" t="s">
        <v>23</v>
      </c>
    </row>
    <row r="41" spans="1:7" ht="22.5" customHeight="1" x14ac:dyDescent="0.25">
      <c r="B41" s="27">
        <f>B20</f>
        <v>0</v>
      </c>
      <c r="C41" s="27">
        <f>C20</f>
        <v>42521</v>
      </c>
      <c r="D41" s="27">
        <f>D20</f>
        <v>42522</v>
      </c>
      <c r="E41" s="27">
        <f>E20</f>
        <v>42523</v>
      </c>
      <c r="F41" s="27">
        <f>F20</f>
        <v>42524</v>
      </c>
    </row>
    <row r="42" spans="1:7" ht="22.5" customHeight="1" x14ac:dyDescent="0.25">
      <c r="C42" s="41" t="s">
        <v>5</v>
      </c>
      <c r="D42" s="32"/>
      <c r="E42" s="43" t="s">
        <v>7</v>
      </c>
      <c r="F42" s="1"/>
    </row>
  </sheetData>
  <mergeCells count="10">
    <mergeCell ref="D27:E27"/>
    <mergeCell ref="B31:F31"/>
    <mergeCell ref="B6:C6"/>
    <mergeCell ref="B27:C27"/>
    <mergeCell ref="B1:F1"/>
    <mergeCell ref="D4:F4"/>
    <mergeCell ref="D6:E6"/>
    <mergeCell ref="B10:F10"/>
    <mergeCell ref="B22:F22"/>
    <mergeCell ref="D25:F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Normal="100" workbookViewId="0">
      <selection activeCell="B6" sqref="B6:C6"/>
    </sheetView>
  </sheetViews>
  <sheetFormatPr defaultRowHeight="15" x14ac:dyDescent="0.25"/>
  <cols>
    <col min="2" max="2" width="10.140625" customWidth="1"/>
    <col min="3" max="3" width="16.85546875" customWidth="1"/>
    <col min="4" max="4" width="19.28515625" customWidth="1"/>
    <col min="5" max="5" width="18.5703125" customWidth="1"/>
    <col min="6" max="6" width="20.28515625" customWidth="1"/>
  </cols>
  <sheetData>
    <row r="1" spans="1:6" ht="20.25" x14ac:dyDescent="0.25">
      <c r="A1" s="1"/>
      <c r="B1" s="79" t="s">
        <v>8</v>
      </c>
      <c r="C1" s="79"/>
      <c r="D1" s="79"/>
      <c r="E1" s="79"/>
      <c r="F1" s="79"/>
    </row>
    <row r="2" spans="1:6" ht="15.75" x14ac:dyDescent="0.25">
      <c r="A2" s="1"/>
      <c r="B2" s="1"/>
      <c r="C2" s="16" t="s">
        <v>9</v>
      </c>
      <c r="D2" s="20" t="s">
        <v>61</v>
      </c>
      <c r="E2" s="72"/>
      <c r="F2" s="67"/>
    </row>
    <row r="3" spans="1:6" ht="15.75" x14ac:dyDescent="0.25">
      <c r="A3" s="1"/>
      <c r="B3" s="1"/>
      <c r="C3" s="68"/>
      <c r="D3" s="1"/>
      <c r="E3" s="1"/>
      <c r="F3" s="6"/>
    </row>
    <row r="4" spans="1:6" ht="15.75" x14ac:dyDescent="0.25">
      <c r="A4" s="1"/>
      <c r="B4" s="1"/>
      <c r="C4" s="11" t="s">
        <v>3</v>
      </c>
      <c r="D4" s="80" t="s">
        <v>53</v>
      </c>
      <c r="E4" s="81"/>
      <c r="F4" s="82"/>
    </row>
    <row r="5" spans="1:6" ht="15.75" x14ac:dyDescent="0.25">
      <c r="A5" s="1"/>
      <c r="B5" s="1"/>
      <c r="C5" s="1"/>
      <c r="D5" s="1"/>
      <c r="E5" s="1"/>
      <c r="F5" s="1"/>
    </row>
    <row r="6" spans="1:6" ht="15.75" x14ac:dyDescent="0.25">
      <c r="A6" s="1"/>
      <c r="B6" s="77" t="s">
        <v>4</v>
      </c>
      <c r="C6" s="78"/>
      <c r="D6" s="85" t="s">
        <v>54</v>
      </c>
      <c r="E6" s="86"/>
      <c r="F6" s="8"/>
    </row>
    <row r="7" spans="1:6" ht="16.5" thickBot="1" x14ac:dyDescent="0.3">
      <c r="A7" s="1"/>
      <c r="B7" s="1"/>
      <c r="C7" s="1"/>
      <c r="D7" s="1"/>
      <c r="E7" s="1"/>
      <c r="F7" s="1"/>
    </row>
    <row r="8" spans="1:6" ht="16.5" thickBot="1" x14ac:dyDescent="0.3">
      <c r="A8" s="1"/>
      <c r="B8" s="1"/>
      <c r="C8" s="11" t="s">
        <v>0</v>
      </c>
      <c r="D8" s="73" t="s">
        <v>62</v>
      </c>
      <c r="E8" s="69"/>
      <c r="F8" s="69"/>
    </row>
    <row r="9" spans="1:6" ht="15.75" x14ac:dyDescent="0.25">
      <c r="A9" s="1"/>
      <c r="B9" s="1"/>
      <c r="C9" s="1"/>
      <c r="D9" s="1"/>
      <c r="E9" s="1"/>
      <c r="F9" s="1"/>
    </row>
    <row r="10" spans="1:6" ht="15.75" x14ac:dyDescent="0.25">
      <c r="A10" s="14"/>
      <c r="B10" s="83"/>
      <c r="C10" s="83"/>
      <c r="D10" s="83"/>
      <c r="E10" s="83"/>
      <c r="F10" s="83"/>
    </row>
    <row r="11" spans="1:6" ht="42.75" x14ac:dyDescent="0.25">
      <c r="A11" s="1"/>
      <c r="B11" s="3" t="s">
        <v>6</v>
      </c>
      <c r="C11" s="3" t="s">
        <v>1</v>
      </c>
      <c r="D11" s="3" t="s">
        <v>10</v>
      </c>
      <c r="E11" s="3" t="s">
        <v>11</v>
      </c>
      <c r="F11" s="3" t="s">
        <v>2</v>
      </c>
    </row>
    <row r="12" spans="1:6" ht="15.75" x14ac:dyDescent="0.25">
      <c r="A12" s="1"/>
      <c r="B12" s="4">
        <v>1</v>
      </c>
      <c r="C12" s="17" t="s">
        <v>55</v>
      </c>
      <c r="D12" s="17" t="s">
        <v>59</v>
      </c>
      <c r="E12" s="24"/>
      <c r="F12" s="51"/>
    </row>
    <row r="13" spans="1:6" ht="15.75" x14ac:dyDescent="0.25">
      <c r="A13" s="1"/>
      <c r="B13" s="4">
        <v>2</v>
      </c>
      <c r="C13" s="17" t="s">
        <v>56</v>
      </c>
      <c r="D13" s="17" t="s">
        <v>59</v>
      </c>
      <c r="E13" s="24"/>
      <c r="F13" s="51"/>
    </row>
    <row r="14" spans="1:6" ht="15.75" x14ac:dyDescent="0.25">
      <c r="A14" s="1"/>
      <c r="B14" s="4">
        <v>3</v>
      </c>
      <c r="C14" s="17" t="s">
        <v>57</v>
      </c>
      <c r="D14" s="17" t="s">
        <v>59</v>
      </c>
      <c r="E14" s="24"/>
      <c r="F14" s="51"/>
    </row>
    <row r="15" spans="1:6" ht="15.75" x14ac:dyDescent="0.25">
      <c r="A15" s="1"/>
      <c r="B15" s="4">
        <v>4</v>
      </c>
      <c r="C15" s="17" t="s">
        <v>58</v>
      </c>
      <c r="D15" s="17" t="s">
        <v>59</v>
      </c>
      <c r="E15" s="24"/>
      <c r="F15" s="51"/>
    </row>
    <row r="16" spans="1:6" ht="15.75" x14ac:dyDescent="0.25">
      <c r="A16" s="1"/>
      <c r="B16" s="4"/>
      <c r="C16" s="17"/>
      <c r="D16" s="17"/>
      <c r="E16" s="24"/>
      <c r="F16" s="2"/>
    </row>
    <row r="17" spans="1:6" ht="15.75" x14ac:dyDescent="0.25">
      <c r="A17" s="1"/>
      <c r="B17" s="4" t="s">
        <v>19</v>
      </c>
      <c r="C17" s="17"/>
      <c r="D17" s="22">
        <f>SUM(D12:D16)</f>
        <v>0</v>
      </c>
      <c r="E17" s="24"/>
      <c r="F17" s="2"/>
    </row>
    <row r="18" spans="1:6" ht="15.75" x14ac:dyDescent="0.25">
      <c r="A18" s="1"/>
      <c r="B18" s="71"/>
      <c r="C18" s="71"/>
      <c r="D18" s="71"/>
      <c r="E18" s="71"/>
      <c r="F18" s="71"/>
    </row>
    <row r="19" spans="1:6" ht="15.75" x14ac:dyDescent="0.25">
      <c r="A19" s="1"/>
      <c r="B19" s="1"/>
      <c r="C19" s="11" t="s">
        <v>5</v>
      </c>
      <c r="D19" s="2"/>
      <c r="E19" s="68" t="s">
        <v>60</v>
      </c>
      <c r="F19" s="1"/>
    </row>
    <row r="20" spans="1:6" ht="34.5" customHeight="1" x14ac:dyDescent="0.25">
      <c r="A20" s="66"/>
      <c r="B20" s="70"/>
      <c r="C20" s="70"/>
      <c r="D20" s="70"/>
      <c r="E20" s="70"/>
      <c r="F20" s="70"/>
    </row>
  </sheetData>
  <mergeCells count="5">
    <mergeCell ref="B1:F1"/>
    <mergeCell ref="D4:F4"/>
    <mergeCell ref="B6:C6"/>
    <mergeCell ref="D6:E6"/>
    <mergeCell ref="B10:F10"/>
  </mergeCells>
  <phoneticPr fontId="1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Normal="100" workbookViewId="0">
      <selection activeCell="L18" sqref="L18"/>
    </sheetView>
  </sheetViews>
  <sheetFormatPr defaultRowHeight="15" x14ac:dyDescent="0.25"/>
  <cols>
    <col min="3" max="3" width="19.5703125" customWidth="1"/>
    <col min="4" max="4" width="17.85546875" customWidth="1"/>
    <col min="5" max="5" width="14" customWidth="1"/>
    <col min="6" max="6" width="12.7109375" customWidth="1"/>
  </cols>
  <sheetData>
    <row r="1" spans="1:15" ht="20.25" x14ac:dyDescent="0.25">
      <c r="A1" s="1"/>
      <c r="B1" s="79" t="s">
        <v>8</v>
      </c>
      <c r="C1" s="79"/>
      <c r="D1" s="79"/>
      <c r="E1" s="79"/>
      <c r="F1" s="79"/>
      <c r="G1" s="1"/>
      <c r="H1" s="79"/>
      <c r="I1" s="79"/>
      <c r="J1" s="79"/>
      <c r="K1" s="79"/>
      <c r="L1" s="79"/>
      <c r="M1" s="33"/>
      <c r="N1" s="33"/>
      <c r="O1" s="33"/>
    </row>
    <row r="2" spans="1:15" ht="21.75" customHeight="1" x14ac:dyDescent="0.25">
      <c r="A2" s="1"/>
      <c r="B2" s="1"/>
      <c r="C2" s="16" t="s">
        <v>9</v>
      </c>
      <c r="D2" s="20">
        <f ca="1">TODAY()</f>
        <v>43921</v>
      </c>
      <c r="E2" s="25"/>
      <c r="F2" s="21"/>
      <c r="G2" s="1"/>
      <c r="H2" s="1"/>
      <c r="I2" s="16"/>
      <c r="J2" s="20"/>
      <c r="K2" s="25"/>
      <c r="L2" s="21"/>
      <c r="M2" s="33"/>
      <c r="N2" s="33"/>
      <c r="O2" s="33"/>
    </row>
    <row r="3" spans="1:15" ht="8.25" customHeight="1" x14ac:dyDescent="0.25">
      <c r="A3" s="1"/>
      <c r="B3" s="1"/>
      <c r="C3" s="12"/>
      <c r="D3" s="1"/>
      <c r="E3" s="1"/>
      <c r="F3" s="6"/>
      <c r="G3" s="1"/>
      <c r="H3" s="1"/>
      <c r="I3" s="61"/>
      <c r="J3" s="1"/>
      <c r="K3" s="1"/>
      <c r="L3" s="6"/>
      <c r="M3" s="33"/>
      <c r="N3" s="33"/>
      <c r="O3" s="33"/>
    </row>
    <row r="4" spans="1:15" ht="15.75" x14ac:dyDescent="0.25">
      <c r="A4" s="1"/>
      <c r="B4" s="1"/>
      <c r="C4" s="11" t="s">
        <v>3</v>
      </c>
      <c r="D4" s="74" t="s">
        <v>52</v>
      </c>
      <c r="E4" s="75"/>
      <c r="F4" s="75"/>
      <c r="G4" s="1"/>
      <c r="H4" s="1"/>
      <c r="I4" s="11"/>
      <c r="J4" s="87"/>
      <c r="K4" s="87"/>
      <c r="L4" s="87"/>
      <c r="M4" s="33"/>
      <c r="N4" s="33"/>
      <c r="O4" s="33"/>
    </row>
    <row r="5" spans="1:15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3"/>
      <c r="N5" s="33"/>
      <c r="O5" s="33"/>
    </row>
    <row r="6" spans="1:15" ht="15.75" x14ac:dyDescent="0.25">
      <c r="A6" s="1"/>
      <c r="B6" s="77" t="s">
        <v>4</v>
      </c>
      <c r="C6" s="78"/>
      <c r="D6" s="74" t="s">
        <v>17</v>
      </c>
      <c r="E6" s="76"/>
      <c r="F6" s="1"/>
      <c r="G6" s="1"/>
      <c r="H6" s="77"/>
      <c r="I6" s="77"/>
      <c r="J6" s="87"/>
      <c r="K6" s="87"/>
      <c r="L6" s="1"/>
      <c r="M6" s="33"/>
      <c r="N6" s="33"/>
      <c r="O6" s="33"/>
    </row>
    <row r="7" spans="1:15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3"/>
      <c r="N7" s="33"/>
      <c r="O7" s="33"/>
    </row>
    <row r="8" spans="1:15" ht="15.75" x14ac:dyDescent="0.25">
      <c r="A8" s="1"/>
      <c r="B8" s="1"/>
      <c r="C8" s="11" t="s">
        <v>0</v>
      </c>
      <c r="D8" s="4"/>
      <c r="E8" s="5"/>
      <c r="F8" s="15"/>
      <c r="G8" s="1"/>
      <c r="H8" s="1"/>
      <c r="I8" s="11"/>
      <c r="J8" s="60"/>
      <c r="K8" s="5"/>
      <c r="L8" s="15"/>
      <c r="M8" s="33"/>
      <c r="N8" s="33"/>
      <c r="O8" s="33"/>
    </row>
    <row r="9" spans="1:15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3"/>
      <c r="N9" s="33"/>
      <c r="O9" s="33"/>
    </row>
    <row r="10" spans="1:15" ht="42.75" x14ac:dyDescent="0.25">
      <c r="A10" s="1"/>
      <c r="B10" s="3" t="s">
        <v>6</v>
      </c>
      <c r="C10" s="3" t="s">
        <v>1</v>
      </c>
      <c r="D10" s="3" t="s">
        <v>10</v>
      </c>
      <c r="E10" s="3" t="s">
        <v>11</v>
      </c>
      <c r="F10" s="55" t="s">
        <v>27</v>
      </c>
      <c r="G10" s="1"/>
      <c r="H10" s="7"/>
      <c r="I10" s="7"/>
      <c r="J10" s="7"/>
      <c r="K10" s="7"/>
      <c r="L10" s="7"/>
      <c r="M10" s="33"/>
      <c r="N10" s="33"/>
      <c r="O10" s="33"/>
    </row>
    <row r="11" spans="1:15" ht="15.75" x14ac:dyDescent="0.25">
      <c r="A11" s="1"/>
      <c r="B11" s="4">
        <v>1</v>
      </c>
      <c r="C11" s="17" t="s">
        <v>20</v>
      </c>
      <c r="D11" s="17">
        <v>5945</v>
      </c>
      <c r="E11" s="24"/>
      <c r="F11" s="51"/>
      <c r="G11" s="1"/>
      <c r="H11" s="60"/>
      <c r="I11" s="61"/>
      <c r="J11" s="61"/>
      <c r="K11" s="58"/>
      <c r="L11" s="57"/>
      <c r="M11" s="33"/>
      <c r="N11" s="33"/>
      <c r="O11" s="33"/>
    </row>
    <row r="12" spans="1:15" ht="15.75" x14ac:dyDescent="0.25">
      <c r="A12" s="1"/>
      <c r="B12" s="4">
        <v>2</v>
      </c>
      <c r="C12" s="17" t="s">
        <v>20</v>
      </c>
      <c r="D12" s="17">
        <v>6135</v>
      </c>
      <c r="E12" s="24"/>
      <c r="F12" s="51"/>
      <c r="G12" s="1"/>
      <c r="H12" s="60"/>
      <c r="I12" s="61"/>
      <c r="J12" s="61"/>
      <c r="K12" s="58"/>
      <c r="L12" s="57"/>
      <c r="M12" s="33"/>
      <c r="N12" s="33"/>
      <c r="O12" s="33"/>
    </row>
    <row r="13" spans="1:15" ht="15.75" x14ac:dyDescent="0.25">
      <c r="A13" s="1"/>
      <c r="B13" s="4">
        <v>3</v>
      </c>
      <c r="C13" s="17" t="s">
        <v>34</v>
      </c>
      <c r="D13" s="17">
        <v>5005</v>
      </c>
      <c r="E13" s="24"/>
      <c r="F13" s="51"/>
      <c r="G13" s="1"/>
      <c r="H13" s="60"/>
      <c r="I13" s="61"/>
      <c r="J13" s="61"/>
      <c r="K13" s="58"/>
      <c r="L13" s="57"/>
      <c r="M13" s="33"/>
      <c r="N13" s="33"/>
      <c r="O13" s="33"/>
    </row>
    <row r="14" spans="1:15" ht="15.75" x14ac:dyDescent="0.25">
      <c r="A14" s="1"/>
      <c r="B14" s="4">
        <v>4</v>
      </c>
      <c r="C14" s="17" t="s">
        <v>34</v>
      </c>
      <c r="D14" s="17">
        <v>7940</v>
      </c>
      <c r="E14" s="24"/>
      <c r="F14" s="51"/>
      <c r="G14" s="1"/>
      <c r="H14" s="60"/>
      <c r="I14" s="61"/>
      <c r="J14" s="61"/>
      <c r="K14" s="58"/>
      <c r="L14" s="57"/>
      <c r="M14" s="33"/>
      <c r="N14" s="33"/>
      <c r="O14" s="33"/>
    </row>
    <row r="15" spans="1:15" ht="15.75" x14ac:dyDescent="0.25">
      <c r="A15" s="1"/>
      <c r="B15" s="4"/>
      <c r="C15" s="17"/>
      <c r="D15" s="17"/>
      <c r="E15" s="24"/>
      <c r="F15" s="51"/>
      <c r="G15" s="1"/>
      <c r="H15" s="60"/>
      <c r="I15" s="61"/>
      <c r="J15" s="61"/>
      <c r="K15" s="58"/>
      <c r="L15" s="57"/>
      <c r="M15" s="33"/>
      <c r="N15" s="33"/>
      <c r="O15" s="33"/>
    </row>
    <row r="16" spans="1:15" ht="15.75" x14ac:dyDescent="0.25">
      <c r="A16" s="1"/>
      <c r="B16" s="4" t="s">
        <v>19</v>
      </c>
      <c r="C16" s="17"/>
      <c r="D16" s="22">
        <f>SUM(D11:D15)</f>
        <v>25025</v>
      </c>
      <c r="E16" s="24"/>
      <c r="F16" s="2"/>
      <c r="G16" s="1"/>
      <c r="H16" s="60"/>
      <c r="I16" s="61"/>
      <c r="J16" s="16"/>
      <c r="K16" s="58"/>
      <c r="L16" s="1"/>
      <c r="M16" s="33"/>
      <c r="N16" s="33"/>
      <c r="O16" s="33"/>
    </row>
    <row r="17" spans="1:15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3"/>
      <c r="N17" s="33"/>
      <c r="O17" s="33"/>
    </row>
    <row r="18" spans="1:15" ht="17.25" customHeight="1" x14ac:dyDescent="0.25">
      <c r="A18" s="1"/>
      <c r="B18" s="1"/>
      <c r="C18" s="34" t="s">
        <v>22</v>
      </c>
      <c r="D18" s="26" t="s">
        <v>26</v>
      </c>
      <c r="E18" s="1"/>
      <c r="F18" s="1"/>
      <c r="G18" s="1"/>
      <c r="H18" s="1"/>
      <c r="I18" s="34"/>
      <c r="J18" s="26"/>
      <c r="K18" s="1"/>
      <c r="L18" s="1"/>
      <c r="M18" s="33"/>
      <c r="N18" s="33"/>
      <c r="O18" s="33"/>
    </row>
    <row r="19" spans="1:15" ht="18.75" customHeight="1" x14ac:dyDescent="0.25">
      <c r="A19" s="66"/>
      <c r="B19" s="66"/>
      <c r="C19" s="66"/>
      <c r="D19" s="66"/>
      <c r="E19" s="66"/>
      <c r="F19" s="66"/>
      <c r="G19" s="59"/>
      <c r="H19" s="59"/>
      <c r="I19" s="59"/>
      <c r="J19" s="59"/>
      <c r="K19" s="59"/>
      <c r="L19" s="59"/>
      <c r="M19" s="33"/>
      <c r="N19" s="33"/>
      <c r="O19" s="33"/>
    </row>
    <row r="20" spans="1:15" ht="21.75" customHeight="1" x14ac:dyDescent="0.25">
      <c r="A20" s="30"/>
      <c r="B20" s="30"/>
      <c r="C20" s="44" t="s">
        <v>5</v>
      </c>
      <c r="D20" s="47"/>
      <c r="E20" s="46" t="s">
        <v>51</v>
      </c>
      <c r="F20" s="47"/>
      <c r="G20" s="33"/>
      <c r="H20" s="33"/>
      <c r="I20" s="41"/>
      <c r="J20" s="32"/>
      <c r="K20" s="43"/>
      <c r="L20" s="32"/>
      <c r="M20" s="33"/>
      <c r="N20" s="33"/>
      <c r="O20" s="33"/>
    </row>
  </sheetData>
  <mergeCells count="8">
    <mergeCell ref="H1:L1"/>
    <mergeCell ref="J4:L4"/>
    <mergeCell ref="H6:I6"/>
    <mergeCell ref="J6:K6"/>
    <mergeCell ref="B1:F1"/>
    <mergeCell ref="D4:F4"/>
    <mergeCell ref="B6:C6"/>
    <mergeCell ref="D6:E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opLeftCell="A31" workbookViewId="0">
      <selection activeCell="F59" sqref="F59"/>
    </sheetView>
  </sheetViews>
  <sheetFormatPr defaultRowHeight="15" x14ac:dyDescent="0.25"/>
  <cols>
    <col min="3" max="3" width="19.5703125" customWidth="1"/>
    <col min="4" max="4" width="14.140625" customWidth="1"/>
    <col min="5" max="5" width="15.42578125" customWidth="1"/>
    <col min="6" max="6" width="11.85546875" customWidth="1"/>
    <col min="9" max="9" width="19.7109375" customWidth="1"/>
    <col min="10" max="10" width="16.5703125" customWidth="1"/>
    <col min="11" max="11" width="13.5703125" customWidth="1"/>
    <col min="12" max="12" width="14.7109375" customWidth="1"/>
    <col min="14" max="14" width="13.5703125" customWidth="1"/>
    <col min="15" max="15" width="17.140625" customWidth="1"/>
    <col min="16" max="16" width="16.28515625" customWidth="1"/>
    <col min="17" max="17" width="15.85546875" customWidth="1"/>
    <col min="18" max="18" width="12.85546875" customWidth="1"/>
  </cols>
  <sheetData>
    <row r="1" spans="1:18" ht="20.25" x14ac:dyDescent="0.25">
      <c r="A1" s="1"/>
      <c r="B1" s="79" t="s">
        <v>8</v>
      </c>
      <c r="C1" s="79"/>
      <c r="D1" s="79"/>
      <c r="E1" s="79"/>
      <c r="F1" s="79"/>
      <c r="G1" s="1"/>
      <c r="H1" s="79" t="s">
        <v>8</v>
      </c>
      <c r="I1" s="79"/>
      <c r="J1" s="79"/>
      <c r="K1" s="79"/>
      <c r="L1" s="79"/>
      <c r="M1" s="1"/>
      <c r="N1" s="79" t="s">
        <v>8</v>
      </c>
      <c r="O1" s="79"/>
      <c r="P1" s="79"/>
      <c r="Q1" s="79"/>
      <c r="R1" s="79"/>
    </row>
    <row r="2" spans="1:18" ht="15.75" x14ac:dyDescent="0.25">
      <c r="A2" s="1"/>
      <c r="B2" s="1"/>
      <c r="C2" s="16" t="s">
        <v>9</v>
      </c>
      <c r="D2" s="20">
        <f ca="1">TODAY()</f>
        <v>43921</v>
      </c>
      <c r="E2" s="25" t="s">
        <v>15</v>
      </c>
      <c r="F2" s="21"/>
      <c r="G2" s="1"/>
      <c r="H2" s="1"/>
      <c r="I2" s="16" t="s">
        <v>9</v>
      </c>
      <c r="J2" s="20">
        <f ca="1">TODAY()</f>
        <v>43921</v>
      </c>
      <c r="K2" s="25" t="s">
        <v>15</v>
      </c>
      <c r="L2" s="21"/>
      <c r="M2" s="1"/>
      <c r="N2" s="1"/>
      <c r="O2" s="16" t="s">
        <v>9</v>
      </c>
      <c r="P2" s="20">
        <v>42025</v>
      </c>
      <c r="Q2" s="25" t="s">
        <v>15</v>
      </c>
      <c r="R2" s="21"/>
    </row>
    <row r="3" spans="1:18" ht="15.75" x14ac:dyDescent="0.25">
      <c r="A3" s="1"/>
      <c r="B3" s="1"/>
      <c r="C3" s="12"/>
      <c r="D3" s="1"/>
      <c r="E3" s="1"/>
      <c r="F3" s="6"/>
      <c r="G3" s="1"/>
      <c r="H3" s="1"/>
      <c r="I3" s="56"/>
      <c r="J3" s="1"/>
      <c r="K3" s="1"/>
      <c r="L3" s="6"/>
      <c r="M3" s="1"/>
      <c r="N3" s="1"/>
      <c r="O3" s="56"/>
      <c r="P3" s="1"/>
      <c r="Q3" s="1"/>
      <c r="R3" s="6"/>
    </row>
    <row r="4" spans="1:18" ht="15.75" x14ac:dyDescent="0.25">
      <c r="A4" s="1"/>
      <c r="B4" s="1"/>
      <c r="C4" s="11" t="s">
        <v>3</v>
      </c>
      <c r="D4" s="74" t="s">
        <v>42</v>
      </c>
      <c r="E4" s="75"/>
      <c r="F4" s="76"/>
      <c r="G4" s="1"/>
      <c r="H4" s="1"/>
      <c r="I4" s="11" t="s">
        <v>3</v>
      </c>
      <c r="J4" s="74" t="s">
        <v>35</v>
      </c>
      <c r="K4" s="75"/>
      <c r="L4" s="76"/>
      <c r="M4" s="1"/>
      <c r="N4" s="1"/>
      <c r="O4" s="11" t="s">
        <v>3</v>
      </c>
      <c r="P4" s="74" t="s">
        <v>32</v>
      </c>
      <c r="Q4" s="75"/>
      <c r="R4" s="76"/>
    </row>
    <row r="5" spans="1:18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5.75" x14ac:dyDescent="0.25">
      <c r="A6" s="1"/>
      <c r="B6" s="77" t="s">
        <v>4</v>
      </c>
      <c r="C6" s="78"/>
      <c r="D6" s="74" t="s">
        <v>31</v>
      </c>
      <c r="E6" s="76"/>
      <c r="F6" s="1"/>
      <c r="G6" s="1"/>
      <c r="H6" s="77" t="s">
        <v>4</v>
      </c>
      <c r="I6" s="78"/>
      <c r="J6" s="74" t="s">
        <v>36</v>
      </c>
      <c r="K6" s="76"/>
      <c r="L6" s="1"/>
      <c r="M6" s="1"/>
      <c r="N6" s="77" t="s">
        <v>4</v>
      </c>
      <c r="O6" s="78"/>
      <c r="P6" s="74" t="s">
        <v>16</v>
      </c>
      <c r="Q6" s="76"/>
      <c r="R6" s="8"/>
    </row>
    <row r="7" spans="1:18" ht="15.75" x14ac:dyDescent="0.25">
      <c r="A7" s="1"/>
      <c r="B7" s="1"/>
      <c r="C7" s="1"/>
      <c r="D7" s="1"/>
      <c r="E7" s="1"/>
      <c r="F7" s="1">
        <v>1618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.75" x14ac:dyDescent="0.25">
      <c r="A8" s="1"/>
      <c r="B8" s="1"/>
      <c r="C8" s="11" t="s">
        <v>0</v>
      </c>
      <c r="D8" s="4">
        <v>25.32</v>
      </c>
      <c r="E8" s="5"/>
      <c r="F8" s="15"/>
      <c r="G8" s="1"/>
      <c r="H8" s="1"/>
      <c r="I8" s="11" t="s">
        <v>0</v>
      </c>
      <c r="J8" s="63">
        <v>32.200000000000003</v>
      </c>
      <c r="K8" s="5"/>
      <c r="L8" s="15"/>
      <c r="M8" s="1"/>
      <c r="N8" s="1"/>
      <c r="O8" s="11">
        <v>0.18</v>
      </c>
      <c r="P8" s="4" t="s">
        <v>28</v>
      </c>
      <c r="Q8" s="48"/>
      <c r="R8" s="15"/>
    </row>
    <row r="9" spans="1:18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42.75" x14ac:dyDescent="0.25">
      <c r="A10" s="14"/>
      <c r="B10" s="83"/>
      <c r="C10" s="83"/>
      <c r="D10" s="83"/>
      <c r="E10" s="83"/>
      <c r="F10" s="83"/>
      <c r="G10" s="1"/>
      <c r="H10" s="3" t="s">
        <v>6</v>
      </c>
      <c r="I10" s="3" t="s">
        <v>1</v>
      </c>
      <c r="J10" s="3" t="s">
        <v>10</v>
      </c>
      <c r="K10" s="3" t="s">
        <v>11</v>
      </c>
      <c r="L10" s="3" t="s">
        <v>27</v>
      </c>
      <c r="M10" s="1"/>
      <c r="N10" s="3" t="s">
        <v>6</v>
      </c>
      <c r="O10" s="3" t="s">
        <v>1</v>
      </c>
      <c r="P10" s="3" t="s">
        <v>10</v>
      </c>
      <c r="Q10" s="3" t="s">
        <v>11</v>
      </c>
      <c r="R10" s="3" t="s">
        <v>27</v>
      </c>
    </row>
    <row r="11" spans="1:18" ht="42.75" x14ac:dyDescent="0.25">
      <c r="A11" s="1"/>
      <c r="B11" s="3" t="s">
        <v>6</v>
      </c>
      <c r="C11" s="3" t="s">
        <v>1</v>
      </c>
      <c r="D11" s="3" t="s">
        <v>10</v>
      </c>
      <c r="E11" s="3" t="s">
        <v>11</v>
      </c>
      <c r="F11" s="3" t="s">
        <v>2</v>
      </c>
      <c r="G11" s="1" t="s">
        <v>38</v>
      </c>
      <c r="H11" s="4">
        <v>1</v>
      </c>
      <c r="I11" s="17" t="s">
        <v>21</v>
      </c>
      <c r="J11" s="17">
        <v>5890</v>
      </c>
      <c r="K11" s="24" t="s">
        <v>37</v>
      </c>
      <c r="L11" s="51"/>
      <c r="M11" s="1"/>
      <c r="N11" s="4">
        <v>1</v>
      </c>
      <c r="O11" s="17" t="s">
        <v>18</v>
      </c>
      <c r="P11" s="17">
        <v>5935</v>
      </c>
      <c r="Q11" s="24" t="s">
        <v>30</v>
      </c>
      <c r="R11" s="51"/>
    </row>
    <row r="12" spans="1:18" ht="15.75" x14ac:dyDescent="0.25">
      <c r="A12" s="57">
        <v>25</v>
      </c>
      <c r="B12" s="4">
        <v>1</v>
      </c>
      <c r="C12" s="17" t="s">
        <v>21</v>
      </c>
      <c r="D12" s="54">
        <v>5895</v>
      </c>
      <c r="E12" s="24" t="s">
        <v>30</v>
      </c>
      <c r="F12" s="2"/>
      <c r="G12" s="1" t="s">
        <v>38</v>
      </c>
      <c r="H12" s="4">
        <v>2</v>
      </c>
      <c r="I12" s="17" t="s">
        <v>21</v>
      </c>
      <c r="J12" s="17">
        <v>6160</v>
      </c>
      <c r="K12" s="24"/>
      <c r="L12" s="51"/>
      <c r="M12" s="1"/>
      <c r="N12" s="4">
        <v>2</v>
      </c>
      <c r="O12" s="17" t="s">
        <v>18</v>
      </c>
      <c r="P12" s="17">
        <v>6135</v>
      </c>
      <c r="Q12" s="24"/>
      <c r="R12" s="51"/>
    </row>
    <row r="13" spans="1:18" ht="15.75" x14ac:dyDescent="0.25">
      <c r="A13" s="57">
        <v>25</v>
      </c>
      <c r="B13" s="4">
        <v>2</v>
      </c>
      <c r="C13" s="17" t="s">
        <v>21</v>
      </c>
      <c r="D13" s="54">
        <v>6140</v>
      </c>
      <c r="E13" s="24"/>
      <c r="F13" s="2"/>
      <c r="G13" s="1" t="s">
        <v>38</v>
      </c>
      <c r="H13" s="4">
        <v>3</v>
      </c>
      <c r="I13" s="17" t="s">
        <v>21</v>
      </c>
      <c r="J13" s="17">
        <v>4980</v>
      </c>
      <c r="K13" s="24"/>
      <c r="L13" s="51"/>
      <c r="M13" s="1"/>
      <c r="N13" s="4">
        <v>3</v>
      </c>
      <c r="O13" s="17" t="s">
        <v>18</v>
      </c>
      <c r="P13" s="17">
        <v>4970</v>
      </c>
      <c r="Q13" s="24"/>
      <c r="R13" s="51"/>
    </row>
    <row r="14" spans="1:18" ht="15.75" x14ac:dyDescent="0.25">
      <c r="A14" s="57">
        <v>32</v>
      </c>
      <c r="B14" s="4">
        <v>3</v>
      </c>
      <c r="C14" s="17" t="s">
        <v>21</v>
      </c>
      <c r="D14" s="54">
        <v>4960</v>
      </c>
      <c r="E14" s="24"/>
      <c r="F14" s="2"/>
      <c r="G14" s="1" t="s">
        <v>39</v>
      </c>
      <c r="H14" s="4">
        <v>4</v>
      </c>
      <c r="I14" s="17" t="s">
        <v>21</v>
      </c>
      <c r="J14" s="17">
        <v>7890</v>
      </c>
      <c r="K14" s="24"/>
      <c r="L14" s="51"/>
      <c r="M14" s="1"/>
      <c r="N14" s="4">
        <v>4</v>
      </c>
      <c r="O14" s="17" t="s">
        <v>18</v>
      </c>
      <c r="P14" s="17">
        <v>7890</v>
      </c>
      <c r="Q14" s="24"/>
      <c r="R14" s="51"/>
    </row>
    <row r="15" spans="1:18" ht="15.75" x14ac:dyDescent="0.25">
      <c r="A15" s="57">
        <v>32</v>
      </c>
      <c r="B15" s="4">
        <v>4</v>
      </c>
      <c r="C15" s="17" t="s">
        <v>21</v>
      </c>
      <c r="D15" s="54">
        <v>7910</v>
      </c>
      <c r="E15" s="24"/>
      <c r="F15" s="2"/>
      <c r="G15" s="1"/>
      <c r="H15" s="4"/>
      <c r="I15" s="17"/>
      <c r="J15" s="17"/>
      <c r="K15" s="24"/>
      <c r="L15" s="51"/>
      <c r="M15" s="1"/>
      <c r="N15" s="4"/>
      <c r="O15" s="17"/>
      <c r="P15" s="17"/>
      <c r="Q15" s="24"/>
      <c r="R15" s="51"/>
    </row>
    <row r="16" spans="1:18" ht="15.75" x14ac:dyDescent="0.25">
      <c r="A16" s="1"/>
      <c r="B16" s="4"/>
      <c r="C16" s="17"/>
      <c r="D16" s="17"/>
      <c r="E16" s="24"/>
      <c r="F16" s="2"/>
      <c r="G16" s="1"/>
      <c r="H16" s="4" t="s">
        <v>19</v>
      </c>
      <c r="I16" s="17"/>
      <c r="J16" s="22">
        <f>SUM(J11:J15)</f>
        <v>24920</v>
      </c>
      <c r="K16" s="24"/>
      <c r="L16" s="2"/>
      <c r="M16" s="1"/>
      <c r="N16" s="4" t="s">
        <v>19</v>
      </c>
      <c r="O16" s="17"/>
      <c r="P16" s="22">
        <f>SUM(P11:P15)</f>
        <v>24930</v>
      </c>
      <c r="Q16" s="24"/>
      <c r="R16" s="51"/>
    </row>
    <row r="17" spans="1:18" ht="15.75" x14ac:dyDescent="0.25">
      <c r="A17" s="1"/>
      <c r="B17" s="4" t="s">
        <v>19</v>
      </c>
      <c r="C17" s="17"/>
      <c r="D17" s="22">
        <f>SUM(D12:D16)</f>
        <v>24905</v>
      </c>
      <c r="E17" s="24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 x14ac:dyDescent="0.25">
      <c r="A18" s="1"/>
      <c r="B18" s="1"/>
      <c r="C18" s="1"/>
      <c r="D18" s="1"/>
      <c r="E18" s="1"/>
      <c r="F18" s="1"/>
      <c r="G18" s="1"/>
      <c r="H18" s="1"/>
      <c r="I18" s="34" t="s">
        <v>22</v>
      </c>
      <c r="J18" s="26" t="s">
        <v>24</v>
      </c>
      <c r="K18" s="1"/>
      <c r="L18" s="1"/>
      <c r="M18" s="1"/>
      <c r="N18" s="1"/>
      <c r="O18" s="8" t="s">
        <v>22</v>
      </c>
      <c r="P18" s="26" t="s">
        <v>25</v>
      </c>
      <c r="Q18" s="1"/>
      <c r="R18" s="1"/>
    </row>
    <row r="19" spans="1:18" ht="15.75" x14ac:dyDescent="0.25">
      <c r="A19" s="1"/>
      <c r="B19" s="1"/>
      <c r="C19" s="11" t="s">
        <v>5</v>
      </c>
      <c r="D19" s="2"/>
      <c r="E19" s="12" t="s">
        <v>7</v>
      </c>
      <c r="F19" s="1"/>
      <c r="G19" s="50">
        <v>39246</v>
      </c>
      <c r="H19" s="50">
        <v>39247</v>
      </c>
      <c r="I19" s="50">
        <v>39248</v>
      </c>
      <c r="J19" s="50">
        <v>39249</v>
      </c>
      <c r="K19" s="50">
        <v>39250</v>
      </c>
      <c r="L19" s="50"/>
      <c r="M19" s="50">
        <v>20657</v>
      </c>
      <c r="N19" s="50">
        <v>20658</v>
      </c>
      <c r="O19" s="50">
        <v>20659</v>
      </c>
      <c r="P19" s="50">
        <v>20660</v>
      </c>
      <c r="Q19" s="50">
        <v>20661</v>
      </c>
      <c r="R19" s="50">
        <v>20662</v>
      </c>
    </row>
    <row r="20" spans="1:18" ht="15.75" x14ac:dyDescent="0.25">
      <c r="A20" s="1"/>
      <c r="B20" s="50">
        <v>39501</v>
      </c>
      <c r="C20" s="50">
        <v>39502</v>
      </c>
      <c r="D20" s="50">
        <v>39503</v>
      </c>
      <c r="E20" s="50">
        <v>39504</v>
      </c>
      <c r="F20" s="50">
        <v>39505</v>
      </c>
      <c r="G20" s="30"/>
      <c r="H20" s="30"/>
      <c r="I20" s="44" t="s">
        <v>5</v>
      </c>
      <c r="J20" s="47"/>
      <c r="K20" s="46" t="s">
        <v>7</v>
      </c>
      <c r="L20" s="47"/>
      <c r="M20" s="30"/>
      <c r="N20" s="30"/>
      <c r="O20" s="44" t="s">
        <v>5</v>
      </c>
      <c r="P20" s="45"/>
      <c r="Q20" s="46"/>
      <c r="R20" s="30"/>
    </row>
    <row r="21" spans="1:18" ht="20.25" x14ac:dyDescent="0.3">
      <c r="A21" s="10"/>
      <c r="B21" s="10"/>
      <c r="C21" s="10"/>
      <c r="D21" s="10"/>
      <c r="E21" s="10"/>
      <c r="F21" s="10"/>
      <c r="G21" s="1"/>
      <c r="H21" s="84" t="s">
        <v>8</v>
      </c>
      <c r="I21" s="84"/>
      <c r="J21" s="84"/>
      <c r="K21" s="84"/>
      <c r="L21" s="84"/>
      <c r="M21" s="1"/>
      <c r="N21" s="84" t="s">
        <v>8</v>
      </c>
      <c r="O21" s="84"/>
      <c r="P21" s="84"/>
      <c r="Q21" s="84"/>
      <c r="R21" s="84"/>
    </row>
    <row r="22" spans="1:18" ht="20.25" x14ac:dyDescent="0.3">
      <c r="A22" s="1"/>
      <c r="B22" s="84" t="s">
        <v>8</v>
      </c>
      <c r="C22" s="84"/>
      <c r="D22" s="84"/>
      <c r="E22" s="84"/>
      <c r="F22" s="84"/>
      <c r="G22" s="1"/>
      <c r="H22" s="1"/>
      <c r="I22" s="16" t="s">
        <v>9</v>
      </c>
      <c r="J22" s="20">
        <f ca="1">J2</f>
        <v>43921</v>
      </c>
      <c r="K22" s="25" t="s">
        <v>15</v>
      </c>
      <c r="L22" s="21">
        <f>L2</f>
        <v>0</v>
      </c>
      <c r="M22" s="1"/>
      <c r="N22" s="1"/>
      <c r="O22" s="16" t="s">
        <v>9</v>
      </c>
      <c r="P22" s="20">
        <f>P2</f>
        <v>42025</v>
      </c>
      <c r="Q22" s="25" t="s">
        <v>15</v>
      </c>
      <c r="R22" s="21">
        <f>R2</f>
        <v>0</v>
      </c>
    </row>
    <row r="23" spans="1:18" ht="15.75" x14ac:dyDescent="0.25">
      <c r="A23" s="1"/>
      <c r="B23" s="1"/>
      <c r="C23" s="16" t="s">
        <v>9</v>
      </c>
      <c r="D23" s="20">
        <f ca="1">D2</f>
        <v>43921</v>
      </c>
      <c r="E23" s="25" t="s">
        <v>15</v>
      </c>
      <c r="F23" s="21">
        <f>F2</f>
        <v>0</v>
      </c>
      <c r="G23" s="1"/>
      <c r="H23" s="1"/>
      <c r="I23" s="56"/>
      <c r="J23" s="1"/>
      <c r="K23" s="1"/>
      <c r="L23" s="6"/>
      <c r="M23" s="1"/>
      <c r="N23" s="1"/>
      <c r="O23" s="56"/>
      <c r="P23" s="1"/>
      <c r="Q23" s="1"/>
      <c r="R23" s="6"/>
    </row>
    <row r="24" spans="1:18" ht="15.75" x14ac:dyDescent="0.25">
      <c r="A24" s="1"/>
      <c r="B24" s="1"/>
      <c r="C24" s="12"/>
      <c r="D24" s="1"/>
      <c r="E24" s="1"/>
      <c r="F24" s="6"/>
      <c r="G24" s="1"/>
      <c r="H24" s="1"/>
      <c r="I24" s="11" t="s">
        <v>3</v>
      </c>
      <c r="J24" s="74" t="str">
        <f>J4</f>
        <v>Никулин Ю.В</v>
      </c>
      <c r="K24" s="75"/>
      <c r="L24" s="76"/>
      <c r="M24" s="1"/>
      <c r="N24" s="1"/>
      <c r="O24" s="11" t="s">
        <v>3</v>
      </c>
      <c r="P24" s="74" t="str">
        <f>P4</f>
        <v>Петленко А.В.</v>
      </c>
      <c r="Q24" s="75"/>
      <c r="R24" s="76"/>
    </row>
    <row r="25" spans="1:18" ht="15.75" x14ac:dyDescent="0.25">
      <c r="A25" s="1"/>
      <c r="B25" s="1"/>
      <c r="C25" s="11" t="s">
        <v>3</v>
      </c>
      <c r="D25" s="74" t="str">
        <f>D4</f>
        <v>Боциев</v>
      </c>
      <c r="E25" s="75"/>
      <c r="F25" s="7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x14ac:dyDescent="0.25">
      <c r="A26" s="1"/>
      <c r="B26" s="1"/>
      <c r="C26" s="1"/>
      <c r="D26" s="1"/>
      <c r="E26" s="1"/>
      <c r="F26" s="1"/>
      <c r="G26" s="1"/>
      <c r="H26" s="77" t="s">
        <v>4</v>
      </c>
      <c r="I26" s="78"/>
      <c r="J26" s="74" t="str">
        <f>J6</f>
        <v>Ман  М 974 ЕХ 39</v>
      </c>
      <c r="K26" s="76"/>
      <c r="L26" s="1"/>
      <c r="M26" s="1"/>
      <c r="N26" s="77" t="s">
        <v>4</v>
      </c>
      <c r="O26" s="78"/>
      <c r="P26" s="74" t="str">
        <f>P6</f>
        <v>Вольво Р 062 КА</v>
      </c>
      <c r="Q26" s="76"/>
      <c r="R26" s="1"/>
    </row>
    <row r="27" spans="1:18" ht="15.75" x14ac:dyDescent="0.25">
      <c r="A27" s="1"/>
      <c r="B27" s="77" t="s">
        <v>4</v>
      </c>
      <c r="C27" s="78"/>
      <c r="D27" s="74" t="str">
        <f>D6</f>
        <v>Вольво М 185 ММ</v>
      </c>
      <c r="E27" s="7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x14ac:dyDescent="0.25">
      <c r="A28" s="1"/>
      <c r="B28" s="1"/>
      <c r="C28" s="1"/>
      <c r="D28" s="1"/>
      <c r="E28" s="1"/>
      <c r="F28" s="1"/>
      <c r="G28" s="1"/>
      <c r="H28" s="1"/>
      <c r="I28" s="11" t="s">
        <v>0</v>
      </c>
      <c r="J28" s="63">
        <f>J8</f>
        <v>32.200000000000003</v>
      </c>
      <c r="K28" s="5">
        <f>K8</f>
        <v>0</v>
      </c>
      <c r="L28" s="15"/>
      <c r="M28" s="1"/>
      <c r="N28" s="1"/>
      <c r="O28" s="11" t="s">
        <v>0</v>
      </c>
      <c r="P28" s="4" t="str">
        <f>P8</f>
        <v>Нестер.н/б</v>
      </c>
      <c r="Q28" s="5">
        <f>Q8</f>
        <v>0</v>
      </c>
      <c r="R28" s="15"/>
    </row>
    <row r="29" spans="1:18" ht="15.75" x14ac:dyDescent="0.25">
      <c r="A29" s="1"/>
      <c r="B29" s="1"/>
      <c r="C29" s="11" t="s">
        <v>0</v>
      </c>
      <c r="D29" s="4">
        <f>D8</f>
        <v>25.32</v>
      </c>
      <c r="E29" s="5"/>
      <c r="F29" s="1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30.75" customHeight="1" x14ac:dyDescent="0.25">
      <c r="A30" s="1"/>
      <c r="B30" s="1"/>
      <c r="C30" s="1"/>
      <c r="D30" s="1"/>
      <c r="E30" s="1"/>
      <c r="F30" s="1"/>
      <c r="G30" s="1"/>
      <c r="H30" s="3" t="s">
        <v>6</v>
      </c>
      <c r="I30" s="3" t="s">
        <v>1</v>
      </c>
      <c r="J30" s="3" t="s">
        <v>10</v>
      </c>
      <c r="K30" s="3" t="s">
        <v>14</v>
      </c>
      <c r="L30" s="3" t="s">
        <v>27</v>
      </c>
      <c r="M30" s="1"/>
      <c r="N30" s="3" t="s">
        <v>6</v>
      </c>
      <c r="O30" s="3" t="s">
        <v>1</v>
      </c>
      <c r="P30" s="3" t="s">
        <v>10</v>
      </c>
      <c r="Q30" s="3" t="s">
        <v>14</v>
      </c>
      <c r="R30" s="3" t="s">
        <v>27</v>
      </c>
    </row>
    <row r="31" spans="1:18" ht="15.75" x14ac:dyDescent="0.25">
      <c r="A31" s="14"/>
      <c r="B31" s="83"/>
      <c r="C31" s="83"/>
      <c r="D31" s="83"/>
      <c r="E31" s="83"/>
      <c r="F31" s="83"/>
      <c r="G31" s="1"/>
      <c r="H31" s="4">
        <v>1</v>
      </c>
      <c r="I31" s="17" t="str">
        <f>I11</f>
        <v>ДТЛ</v>
      </c>
      <c r="J31" s="17">
        <f>J11</f>
        <v>5890</v>
      </c>
      <c r="K31" s="24" t="str">
        <f>K11</f>
        <v>12-30</v>
      </c>
      <c r="L31" s="51">
        <f>L11</f>
        <v>0</v>
      </c>
      <c r="M31" s="1"/>
      <c r="N31" s="4">
        <v>1</v>
      </c>
      <c r="O31" s="17" t="str">
        <f>O11</f>
        <v>Аи 92</v>
      </c>
      <c r="P31" s="17">
        <f>P11</f>
        <v>5935</v>
      </c>
      <c r="Q31" s="17" t="str">
        <f>Q11</f>
        <v>8-00</v>
      </c>
      <c r="R31" s="51">
        <f>R11</f>
        <v>0</v>
      </c>
    </row>
    <row r="32" spans="1:18" ht="30.75" customHeight="1" x14ac:dyDescent="0.25">
      <c r="A32" s="1"/>
      <c r="B32" s="3" t="s">
        <v>6</v>
      </c>
      <c r="C32" s="3" t="s">
        <v>1</v>
      </c>
      <c r="D32" s="3" t="s">
        <v>10</v>
      </c>
      <c r="E32" s="3" t="s">
        <v>14</v>
      </c>
      <c r="F32" s="3" t="s">
        <v>2</v>
      </c>
      <c r="G32" s="1"/>
      <c r="H32" s="4">
        <v>2</v>
      </c>
      <c r="I32" s="17" t="str">
        <f t="shared" ref="I32:J36" si="0">I12</f>
        <v>ДТЛ</v>
      </c>
      <c r="J32" s="17">
        <f t="shared" si="0"/>
        <v>6160</v>
      </c>
      <c r="K32" s="17"/>
      <c r="L32" s="51">
        <f>L12</f>
        <v>0</v>
      </c>
      <c r="M32" s="1"/>
      <c r="N32" s="4">
        <v>2</v>
      </c>
      <c r="O32" s="17" t="str">
        <f t="shared" ref="O32:P36" si="1">O12</f>
        <v>Аи 92</v>
      </c>
      <c r="P32" s="17">
        <f t="shared" si="1"/>
        <v>6135</v>
      </c>
      <c r="Q32" s="17"/>
      <c r="R32" s="51">
        <f>R12</f>
        <v>0</v>
      </c>
    </row>
    <row r="33" spans="1:18" ht="15.75" x14ac:dyDescent="0.25">
      <c r="A33" s="57">
        <v>25</v>
      </c>
      <c r="B33" s="4">
        <v>1</v>
      </c>
      <c r="C33" s="17" t="str">
        <f>C12</f>
        <v>ДТЛ</v>
      </c>
      <c r="D33" s="17">
        <f>D12</f>
        <v>5895</v>
      </c>
      <c r="E33" s="24" t="str">
        <f>E12</f>
        <v>8-00</v>
      </c>
      <c r="F33" s="2"/>
      <c r="G33" s="1"/>
      <c r="H33" s="4">
        <v>3</v>
      </c>
      <c r="I33" s="17" t="str">
        <f t="shared" si="0"/>
        <v>ДТЛ</v>
      </c>
      <c r="J33" s="17">
        <f t="shared" si="0"/>
        <v>4980</v>
      </c>
      <c r="K33" s="17"/>
      <c r="L33" s="51">
        <f>L13</f>
        <v>0</v>
      </c>
      <c r="M33" s="1"/>
      <c r="N33" s="4">
        <v>3</v>
      </c>
      <c r="O33" s="17" t="str">
        <f t="shared" si="1"/>
        <v>Аи 92</v>
      </c>
      <c r="P33" s="17">
        <f t="shared" si="1"/>
        <v>4970</v>
      </c>
      <c r="Q33" s="17"/>
      <c r="R33" s="51">
        <f>R13</f>
        <v>0</v>
      </c>
    </row>
    <row r="34" spans="1:18" ht="15.75" x14ac:dyDescent="0.25">
      <c r="A34" s="57">
        <v>25</v>
      </c>
      <c r="B34" s="4">
        <v>2</v>
      </c>
      <c r="C34" s="17" t="str">
        <f t="shared" ref="C34:D36" si="2">C13</f>
        <v>ДТЛ</v>
      </c>
      <c r="D34" s="17">
        <f t="shared" si="2"/>
        <v>6140</v>
      </c>
      <c r="E34" s="17"/>
      <c r="F34" s="2"/>
      <c r="G34" s="1"/>
      <c r="H34" s="4">
        <v>4</v>
      </c>
      <c r="I34" s="17" t="str">
        <f t="shared" si="0"/>
        <v>ДТЛ</v>
      </c>
      <c r="J34" s="17">
        <f t="shared" si="0"/>
        <v>7890</v>
      </c>
      <c r="K34" s="17"/>
      <c r="L34" s="51">
        <f>L14</f>
        <v>0</v>
      </c>
      <c r="M34" s="1"/>
      <c r="N34" s="4">
        <v>4</v>
      </c>
      <c r="O34" s="17" t="str">
        <f t="shared" si="1"/>
        <v>Аи 92</v>
      </c>
      <c r="P34" s="17">
        <f t="shared" si="1"/>
        <v>7890</v>
      </c>
      <c r="Q34" s="17"/>
      <c r="R34" s="51">
        <f>R14</f>
        <v>0</v>
      </c>
    </row>
    <row r="35" spans="1:18" ht="15.75" x14ac:dyDescent="0.25">
      <c r="A35" s="57">
        <v>32</v>
      </c>
      <c r="B35" s="4">
        <v>3</v>
      </c>
      <c r="C35" s="17" t="str">
        <f t="shared" si="2"/>
        <v>ДТЛ</v>
      </c>
      <c r="D35" s="17">
        <f t="shared" si="2"/>
        <v>4960</v>
      </c>
      <c r="E35" s="17"/>
      <c r="F35" s="2"/>
      <c r="G35" s="1"/>
      <c r="H35" s="4"/>
      <c r="I35" s="17"/>
      <c r="J35" s="17"/>
      <c r="K35" s="17"/>
      <c r="L35" s="51"/>
      <c r="M35" s="1"/>
      <c r="N35" s="4"/>
      <c r="O35" s="17"/>
      <c r="P35" s="17"/>
      <c r="Q35" s="17"/>
      <c r="R35" s="2"/>
    </row>
    <row r="36" spans="1:18" ht="15.75" x14ac:dyDescent="0.25">
      <c r="A36" s="57">
        <v>32</v>
      </c>
      <c r="B36" s="4">
        <v>4</v>
      </c>
      <c r="C36" s="17" t="str">
        <f t="shared" si="2"/>
        <v>ДТЛ</v>
      </c>
      <c r="D36" s="17">
        <f t="shared" si="2"/>
        <v>7910</v>
      </c>
      <c r="E36" s="17"/>
      <c r="F36" s="2"/>
      <c r="G36" s="1"/>
      <c r="H36" s="23" t="s">
        <v>19</v>
      </c>
      <c r="I36" s="17"/>
      <c r="J36" s="22">
        <f t="shared" si="0"/>
        <v>24920</v>
      </c>
      <c r="K36" s="17"/>
      <c r="L36" s="2"/>
      <c r="M36" s="1"/>
      <c r="N36" s="4" t="s">
        <v>19</v>
      </c>
      <c r="O36" s="17"/>
      <c r="P36" s="22">
        <f t="shared" si="1"/>
        <v>24930</v>
      </c>
      <c r="Q36" s="17"/>
      <c r="R36" s="2"/>
    </row>
    <row r="37" spans="1:18" ht="15.75" x14ac:dyDescent="0.25">
      <c r="A37" s="1"/>
      <c r="B37" s="4"/>
      <c r="C37" s="17"/>
      <c r="D37" s="17"/>
      <c r="E37" s="17"/>
      <c r="F37" s="2"/>
      <c r="I37" s="34" t="s">
        <v>22</v>
      </c>
      <c r="J37" s="35" t="s">
        <v>24</v>
      </c>
      <c r="M37" s="1"/>
      <c r="N37" s="1"/>
      <c r="O37" s="1"/>
      <c r="P37" s="1"/>
      <c r="Q37" s="1"/>
      <c r="R37" s="1"/>
    </row>
    <row r="38" spans="1:18" ht="15.75" x14ac:dyDescent="0.25">
      <c r="A38" s="1"/>
      <c r="B38" s="4" t="s">
        <v>19</v>
      </c>
      <c r="C38" s="17"/>
      <c r="D38" s="22">
        <f>D17</f>
        <v>24905</v>
      </c>
      <c r="E38" s="17"/>
      <c r="F38" s="2"/>
      <c r="G38" s="27">
        <f t="shared" ref="G38:L38" si="3">G19</f>
        <v>39246</v>
      </c>
      <c r="H38" s="27">
        <f t="shared" si="3"/>
        <v>39247</v>
      </c>
      <c r="I38" s="27">
        <f t="shared" si="3"/>
        <v>39248</v>
      </c>
      <c r="J38" s="27">
        <f t="shared" si="3"/>
        <v>39249</v>
      </c>
      <c r="K38" s="27">
        <f t="shared" si="3"/>
        <v>39250</v>
      </c>
      <c r="L38" s="27">
        <f t="shared" si="3"/>
        <v>0</v>
      </c>
      <c r="O38" s="8" t="s">
        <v>22</v>
      </c>
      <c r="P38" s="26" t="s">
        <v>25</v>
      </c>
    </row>
    <row r="39" spans="1:18" ht="15.75" x14ac:dyDescent="0.25">
      <c r="A39" s="1"/>
      <c r="B39" s="1"/>
      <c r="C39" s="1"/>
      <c r="D39" s="1"/>
      <c r="E39" s="1"/>
      <c r="F39" s="1"/>
      <c r="I39" s="41" t="s">
        <v>5</v>
      </c>
      <c r="J39" s="42"/>
      <c r="K39" s="43" t="s">
        <v>7</v>
      </c>
      <c r="L39" s="42"/>
      <c r="M39" s="27">
        <f t="shared" ref="M39:R39" si="4">M19</f>
        <v>20657</v>
      </c>
      <c r="N39" s="27">
        <f t="shared" si="4"/>
        <v>20658</v>
      </c>
      <c r="O39" s="27">
        <f t="shared" si="4"/>
        <v>20659</v>
      </c>
      <c r="P39" s="27">
        <f t="shared" si="4"/>
        <v>20660</v>
      </c>
      <c r="Q39" s="27">
        <f t="shared" si="4"/>
        <v>20661</v>
      </c>
      <c r="R39" s="27">
        <f t="shared" si="4"/>
        <v>20662</v>
      </c>
    </row>
    <row r="40" spans="1:18" ht="15.75" x14ac:dyDescent="0.25">
      <c r="A40" s="1"/>
      <c r="B40" s="1"/>
      <c r="C40" s="11" t="s">
        <v>5</v>
      </c>
      <c r="D40" s="2"/>
      <c r="E40" s="12" t="s">
        <v>7</v>
      </c>
      <c r="F40" s="1"/>
      <c r="O40" s="41" t="s">
        <v>5</v>
      </c>
      <c r="P40" s="42"/>
      <c r="Q40" s="43" t="s">
        <v>7</v>
      </c>
    </row>
    <row r="41" spans="1:18" x14ac:dyDescent="0.25">
      <c r="B41" s="50">
        <f>B20</f>
        <v>39501</v>
      </c>
      <c r="C41" s="50">
        <f>C20</f>
        <v>39502</v>
      </c>
      <c r="D41" s="50">
        <f>D20</f>
        <v>39503</v>
      </c>
      <c r="E41" s="50">
        <f>E20</f>
        <v>39504</v>
      </c>
      <c r="F41" s="50">
        <f>F20</f>
        <v>39505</v>
      </c>
    </row>
    <row r="45" spans="1:18" ht="20.25" x14ac:dyDescent="0.25">
      <c r="A45" s="1"/>
      <c r="B45" s="79" t="s">
        <v>8</v>
      </c>
      <c r="C45" s="79"/>
      <c r="D45" s="79"/>
      <c r="E45" s="79"/>
      <c r="F45" s="79"/>
      <c r="G45" s="1"/>
      <c r="H45" s="79" t="s">
        <v>8</v>
      </c>
      <c r="I45" s="79"/>
      <c r="J45" s="79"/>
      <c r="K45" s="79"/>
      <c r="L45" s="79"/>
    </row>
    <row r="46" spans="1:18" ht="15.75" x14ac:dyDescent="0.25">
      <c r="A46" s="1"/>
      <c r="B46" s="1"/>
      <c r="C46" s="16" t="s">
        <v>9</v>
      </c>
      <c r="D46" s="20">
        <f ca="1">TODAY()</f>
        <v>43921</v>
      </c>
      <c r="E46" s="25" t="s">
        <v>15</v>
      </c>
      <c r="F46" s="21"/>
      <c r="G46" s="1"/>
      <c r="H46" s="1"/>
      <c r="I46" s="16" t="s">
        <v>9</v>
      </c>
      <c r="J46" s="20">
        <f ca="1">TODAY()</f>
        <v>43921</v>
      </c>
      <c r="K46" s="25" t="s">
        <v>15</v>
      </c>
      <c r="L46" s="21"/>
    </row>
    <row r="47" spans="1:18" ht="15.75" x14ac:dyDescent="0.25">
      <c r="A47" s="1"/>
      <c r="B47" s="1"/>
      <c r="C47" s="12"/>
      <c r="D47" s="1"/>
      <c r="E47" s="1"/>
      <c r="F47" s="6"/>
      <c r="G47" s="1"/>
      <c r="H47" s="1"/>
      <c r="I47" s="65"/>
      <c r="J47" s="1"/>
      <c r="K47" s="1"/>
      <c r="L47" s="6"/>
    </row>
    <row r="48" spans="1:18" ht="15.75" x14ac:dyDescent="0.25">
      <c r="A48" s="1"/>
      <c r="B48" s="1"/>
      <c r="C48" s="11" t="s">
        <v>3</v>
      </c>
      <c r="D48" s="74" t="s">
        <v>29</v>
      </c>
      <c r="E48" s="75"/>
      <c r="F48" s="76"/>
      <c r="G48" s="1"/>
      <c r="H48" s="1"/>
      <c r="I48" s="11" t="s">
        <v>3</v>
      </c>
      <c r="J48" s="74" t="s">
        <v>43</v>
      </c>
      <c r="K48" s="75"/>
      <c r="L48" s="76"/>
    </row>
    <row r="49" spans="1:12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 x14ac:dyDescent="0.25">
      <c r="A50" s="1"/>
      <c r="B50" s="77" t="s">
        <v>4</v>
      </c>
      <c r="C50" s="78"/>
      <c r="D50" s="74" t="s">
        <v>40</v>
      </c>
      <c r="E50" s="76"/>
      <c r="F50" s="1"/>
      <c r="G50" s="1"/>
      <c r="H50" s="77" t="s">
        <v>4</v>
      </c>
      <c r="I50" s="78"/>
      <c r="J50" s="74"/>
      <c r="K50" s="76"/>
      <c r="L50" s="1"/>
    </row>
    <row r="51" spans="1:12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x14ac:dyDescent="0.25">
      <c r="A52" s="1"/>
      <c r="B52" s="1"/>
      <c r="C52" s="11" t="s">
        <v>0</v>
      </c>
      <c r="D52" s="64">
        <v>25.3</v>
      </c>
      <c r="E52" s="5"/>
      <c r="F52" s="53">
        <v>1612</v>
      </c>
      <c r="G52" s="1"/>
      <c r="H52" s="1"/>
      <c r="I52" s="11" t="s">
        <v>0</v>
      </c>
      <c r="J52" s="64">
        <v>20.32</v>
      </c>
      <c r="K52" s="5"/>
      <c r="L52" s="53"/>
    </row>
    <row r="53" spans="1:12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x14ac:dyDescent="0.25">
      <c r="A54" s="14"/>
      <c r="B54" s="83"/>
      <c r="C54" s="83"/>
      <c r="D54" s="83"/>
      <c r="E54" s="83"/>
      <c r="F54" s="83"/>
      <c r="G54" s="14"/>
      <c r="H54" s="83"/>
      <c r="I54" s="83"/>
      <c r="J54" s="83"/>
      <c r="K54" s="83"/>
      <c r="L54" s="83"/>
    </row>
    <row r="55" spans="1:12" ht="42.75" x14ac:dyDescent="0.25">
      <c r="A55" s="1"/>
      <c r="B55" s="3" t="s">
        <v>6</v>
      </c>
      <c r="C55" s="3" t="s">
        <v>1</v>
      </c>
      <c r="D55" s="3" t="s">
        <v>10</v>
      </c>
      <c r="E55" s="3" t="s">
        <v>11</v>
      </c>
      <c r="F55" s="3" t="s">
        <v>2</v>
      </c>
      <c r="G55" s="1"/>
      <c r="H55" s="3" t="s">
        <v>6</v>
      </c>
      <c r="I55" s="3" t="s">
        <v>1</v>
      </c>
      <c r="J55" s="3" t="s">
        <v>10</v>
      </c>
      <c r="K55" s="3" t="s">
        <v>11</v>
      </c>
      <c r="L55" s="3" t="s">
        <v>2</v>
      </c>
    </row>
    <row r="56" spans="1:12" ht="15.75" x14ac:dyDescent="0.25">
      <c r="A56" s="1">
        <v>25</v>
      </c>
      <c r="B56" s="4">
        <v>1</v>
      </c>
      <c r="C56" s="17" t="s">
        <v>21</v>
      </c>
      <c r="D56" s="17">
        <v>5945</v>
      </c>
      <c r="E56" s="24" t="s">
        <v>41</v>
      </c>
      <c r="F56" s="2"/>
      <c r="G56" s="1">
        <v>20</v>
      </c>
      <c r="H56" s="4">
        <v>1</v>
      </c>
      <c r="I56" s="17" t="s">
        <v>21</v>
      </c>
      <c r="J56" s="17">
        <v>5032</v>
      </c>
      <c r="K56" s="24"/>
      <c r="L56" s="2"/>
    </row>
    <row r="57" spans="1:12" ht="15.75" x14ac:dyDescent="0.25">
      <c r="A57" s="1">
        <v>30</v>
      </c>
      <c r="B57" s="4">
        <v>2</v>
      </c>
      <c r="C57" s="17" t="s">
        <v>21</v>
      </c>
      <c r="D57" s="17">
        <v>6135</v>
      </c>
      <c r="E57" s="24"/>
      <c r="F57" s="2"/>
      <c r="G57" s="1">
        <v>20</v>
      </c>
      <c r="H57" s="4">
        <v>2</v>
      </c>
      <c r="I57" s="17" t="s">
        <v>21</v>
      </c>
      <c r="J57" s="17">
        <v>5888</v>
      </c>
      <c r="K57" s="24"/>
      <c r="L57" s="2"/>
    </row>
    <row r="58" spans="1:12" ht="15.75" x14ac:dyDescent="0.25">
      <c r="A58" s="1">
        <v>30</v>
      </c>
      <c r="B58" s="4">
        <v>3</v>
      </c>
      <c r="C58" s="17" t="s">
        <v>21</v>
      </c>
      <c r="D58" s="17">
        <v>5005</v>
      </c>
      <c r="E58" s="24"/>
      <c r="F58" s="2"/>
      <c r="G58" s="1">
        <v>32</v>
      </c>
      <c r="H58" s="4">
        <v>3</v>
      </c>
      <c r="I58" s="17" t="s">
        <v>21</v>
      </c>
      <c r="J58" s="17">
        <v>6077</v>
      </c>
      <c r="K58" s="24"/>
      <c r="L58" s="2"/>
    </row>
    <row r="59" spans="1:12" ht="15.75" x14ac:dyDescent="0.25">
      <c r="A59" s="1">
        <v>30</v>
      </c>
      <c r="B59" s="4">
        <v>4</v>
      </c>
      <c r="C59" s="17" t="s">
        <v>21</v>
      </c>
      <c r="D59" s="17">
        <v>7940</v>
      </c>
      <c r="E59" s="24"/>
      <c r="F59" s="2"/>
      <c r="G59" s="1">
        <v>32</v>
      </c>
      <c r="H59" s="4">
        <v>4</v>
      </c>
      <c r="I59" s="17" t="s">
        <v>21</v>
      </c>
      <c r="J59" s="17">
        <v>7898</v>
      </c>
      <c r="K59" s="24"/>
      <c r="L59" s="2"/>
    </row>
    <row r="60" spans="1:12" ht="15.75" x14ac:dyDescent="0.25">
      <c r="A60" s="1"/>
      <c r="B60" s="4"/>
      <c r="C60" s="17"/>
      <c r="D60" s="17"/>
      <c r="E60" s="24"/>
      <c r="F60" s="2"/>
      <c r="G60" s="1"/>
      <c r="H60" s="4"/>
      <c r="I60" s="17"/>
      <c r="J60" s="17"/>
      <c r="K60" s="24"/>
      <c r="L60" s="2"/>
    </row>
    <row r="61" spans="1:12" ht="15.75" x14ac:dyDescent="0.25">
      <c r="A61" s="1"/>
      <c r="B61" s="4" t="s">
        <v>19</v>
      </c>
      <c r="C61" s="17"/>
      <c r="D61" s="22">
        <f>SUM(D56:D60)</f>
        <v>25025</v>
      </c>
      <c r="E61" s="24"/>
      <c r="F61" s="2"/>
      <c r="G61" s="1"/>
      <c r="H61" s="4" t="s">
        <v>19</v>
      </c>
      <c r="I61" s="17"/>
      <c r="J61" s="22">
        <f>SUM(J56:J60)</f>
        <v>24895</v>
      </c>
      <c r="K61" s="24"/>
      <c r="L61" s="2"/>
    </row>
    <row r="62" spans="1:12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x14ac:dyDescent="0.25">
      <c r="A63" s="1"/>
      <c r="B63" s="1"/>
      <c r="C63" s="11" t="s">
        <v>5</v>
      </c>
      <c r="D63" s="2"/>
      <c r="E63" s="12" t="s">
        <v>7</v>
      </c>
      <c r="F63" s="1"/>
      <c r="G63" s="1"/>
      <c r="H63" s="1"/>
      <c r="I63" s="11" t="s">
        <v>5</v>
      </c>
      <c r="J63" s="2"/>
      <c r="K63" s="65" t="s">
        <v>7</v>
      </c>
      <c r="L63" s="1"/>
    </row>
    <row r="64" spans="1:12" ht="15.75" x14ac:dyDescent="0.25">
      <c r="A64" s="1"/>
      <c r="B64" s="50">
        <v>39366</v>
      </c>
      <c r="C64" s="50">
        <v>39367</v>
      </c>
      <c r="D64" s="50">
        <v>39368</v>
      </c>
      <c r="E64" s="50">
        <v>39369</v>
      </c>
      <c r="F64" s="50">
        <v>39370</v>
      </c>
      <c r="G64" s="1"/>
      <c r="H64" s="50">
        <v>39631</v>
      </c>
      <c r="I64" s="50">
        <v>39632</v>
      </c>
      <c r="J64" s="50">
        <v>39633</v>
      </c>
      <c r="K64" s="50">
        <v>39634</v>
      </c>
      <c r="L64" s="50">
        <v>39635</v>
      </c>
    </row>
    <row r="65" spans="1:12" ht="15.75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 ht="20.25" x14ac:dyDescent="0.3">
      <c r="A66" s="1"/>
      <c r="B66" s="84" t="s">
        <v>8</v>
      </c>
      <c r="C66" s="84"/>
      <c r="D66" s="84"/>
      <c r="E66" s="84"/>
      <c r="F66" s="84"/>
      <c r="G66" s="1"/>
      <c r="H66" s="84" t="s">
        <v>8</v>
      </c>
      <c r="I66" s="84"/>
      <c r="J66" s="84"/>
      <c r="K66" s="84"/>
      <c r="L66" s="84"/>
    </row>
    <row r="67" spans="1:12" ht="15.75" x14ac:dyDescent="0.25">
      <c r="A67" s="1"/>
      <c r="B67" s="1"/>
      <c r="C67" s="16" t="s">
        <v>9</v>
      </c>
      <c r="D67" s="20">
        <f ca="1">D46</f>
        <v>43921</v>
      </c>
      <c r="E67" s="25" t="s">
        <v>15</v>
      </c>
      <c r="F67" s="21">
        <f>F46</f>
        <v>0</v>
      </c>
      <c r="G67" s="1"/>
      <c r="H67" s="1"/>
      <c r="I67" s="16" t="s">
        <v>9</v>
      </c>
      <c r="J67" s="20">
        <f ca="1">J46</f>
        <v>43921</v>
      </c>
      <c r="K67" s="25" t="s">
        <v>15</v>
      </c>
      <c r="L67" s="21">
        <f>L46</f>
        <v>0</v>
      </c>
    </row>
    <row r="68" spans="1:12" ht="15.75" x14ac:dyDescent="0.25">
      <c r="A68" s="1"/>
      <c r="B68" s="1"/>
      <c r="C68" s="12"/>
      <c r="D68" s="1"/>
      <c r="E68" s="1"/>
      <c r="F68" s="6"/>
      <c r="G68" s="1"/>
      <c r="H68" s="1"/>
      <c r="I68" s="65"/>
      <c r="J68" s="1"/>
      <c r="K68" s="1"/>
      <c r="L68" s="6"/>
    </row>
    <row r="69" spans="1:12" ht="15.75" x14ac:dyDescent="0.25">
      <c r="A69" s="1"/>
      <c r="B69" s="1"/>
      <c r="C69" s="11" t="s">
        <v>3</v>
      </c>
      <c r="D69" s="74" t="str">
        <f>D48</f>
        <v>Соплин В.Н.</v>
      </c>
      <c r="E69" s="75"/>
      <c r="F69" s="76"/>
      <c r="G69" s="1"/>
      <c r="H69" s="1"/>
      <c r="I69" s="11" t="s">
        <v>3</v>
      </c>
      <c r="J69" s="74" t="str">
        <f>J48</f>
        <v>Красоцкий</v>
      </c>
      <c r="K69" s="75"/>
      <c r="L69" s="76"/>
    </row>
    <row r="70" spans="1:12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x14ac:dyDescent="0.25">
      <c r="A71" s="1"/>
      <c r="B71" s="77" t="s">
        <v>4</v>
      </c>
      <c r="C71" s="78"/>
      <c r="D71" s="74" t="str">
        <f>D50</f>
        <v>Ман  Н136 ОР 39</v>
      </c>
      <c r="E71" s="76"/>
      <c r="F71" s="1"/>
      <c r="G71" s="1"/>
      <c r="H71" s="77" t="s">
        <v>4</v>
      </c>
      <c r="I71" s="78"/>
      <c r="J71" s="74">
        <f>J50</f>
        <v>0</v>
      </c>
      <c r="K71" s="76"/>
      <c r="L71" s="1"/>
    </row>
    <row r="72" spans="1:12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x14ac:dyDescent="0.25">
      <c r="A73" s="1"/>
      <c r="B73" s="1"/>
      <c r="C73" s="11" t="s">
        <v>0</v>
      </c>
      <c r="D73" s="63">
        <f>D52</f>
        <v>25.3</v>
      </c>
      <c r="E73" s="5"/>
      <c r="F73" s="15"/>
      <c r="G73" s="1"/>
      <c r="H73" s="1"/>
      <c r="I73" s="11" t="s">
        <v>0</v>
      </c>
      <c r="J73" s="63">
        <f>J52</f>
        <v>20.32</v>
      </c>
      <c r="K73" s="5"/>
      <c r="L73" s="15"/>
    </row>
    <row r="74" spans="1:12" ht="3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8.25" customHeight="1" x14ac:dyDescent="0.25">
      <c r="A75" s="14"/>
      <c r="B75" s="83"/>
      <c r="C75" s="83"/>
      <c r="D75" s="83"/>
      <c r="E75" s="83"/>
      <c r="F75" s="83"/>
      <c r="G75" s="14"/>
      <c r="H75" s="83"/>
      <c r="I75" s="83"/>
      <c r="J75" s="83"/>
      <c r="K75" s="83"/>
      <c r="L75" s="83"/>
    </row>
    <row r="76" spans="1:12" ht="42.75" x14ac:dyDescent="0.25">
      <c r="A76" s="1"/>
      <c r="B76" s="3" t="s">
        <v>6</v>
      </c>
      <c r="C76" s="3" t="s">
        <v>1</v>
      </c>
      <c r="D76" s="3" t="s">
        <v>10</v>
      </c>
      <c r="E76" s="3" t="s">
        <v>14</v>
      </c>
      <c r="F76" s="3" t="s">
        <v>2</v>
      </c>
      <c r="G76" s="1"/>
      <c r="H76" s="3" t="s">
        <v>6</v>
      </c>
      <c r="I76" s="3" t="s">
        <v>1</v>
      </c>
      <c r="J76" s="3" t="s">
        <v>10</v>
      </c>
      <c r="K76" s="3" t="s">
        <v>14</v>
      </c>
      <c r="L76" s="3" t="s">
        <v>2</v>
      </c>
    </row>
    <row r="77" spans="1:12" ht="15.75" x14ac:dyDescent="0.25">
      <c r="A77" s="1"/>
      <c r="B77" s="4">
        <v>1</v>
      </c>
      <c r="C77" s="17" t="str">
        <f>C56</f>
        <v>ДТЛ</v>
      </c>
      <c r="D77" s="17">
        <f>D56</f>
        <v>5945</v>
      </c>
      <c r="E77" s="24" t="str">
        <f>E56</f>
        <v>7-46</v>
      </c>
      <c r="F77" s="2"/>
      <c r="G77" s="1"/>
      <c r="H77" s="4">
        <v>1</v>
      </c>
      <c r="I77" s="17" t="str">
        <f>I56</f>
        <v>ДТЛ</v>
      </c>
      <c r="J77" s="17">
        <f>J56</f>
        <v>5032</v>
      </c>
      <c r="K77" s="24">
        <f>K56</f>
        <v>0</v>
      </c>
      <c r="L77" s="2"/>
    </row>
    <row r="78" spans="1:12" ht="15.75" x14ac:dyDescent="0.25">
      <c r="A78" s="1"/>
      <c r="B78" s="4">
        <v>2</v>
      </c>
      <c r="C78" s="17" t="str">
        <f t="shared" ref="C78:D80" si="5">C57</f>
        <v>ДТЛ</v>
      </c>
      <c r="D78" s="17">
        <f t="shared" si="5"/>
        <v>6135</v>
      </c>
      <c r="E78" s="17"/>
      <c r="F78" s="2"/>
      <c r="G78" s="1"/>
      <c r="H78" s="4">
        <v>2</v>
      </c>
      <c r="I78" s="17" t="str">
        <f t="shared" ref="I78:J80" si="6">I57</f>
        <v>ДТЛ</v>
      </c>
      <c r="J78" s="17">
        <f t="shared" si="6"/>
        <v>5888</v>
      </c>
      <c r="K78" s="17"/>
      <c r="L78" s="2"/>
    </row>
    <row r="79" spans="1:12" ht="15.75" x14ac:dyDescent="0.25">
      <c r="A79" s="1"/>
      <c r="B79" s="4">
        <v>3</v>
      </c>
      <c r="C79" s="17" t="str">
        <f t="shared" si="5"/>
        <v>ДТЛ</v>
      </c>
      <c r="D79" s="17">
        <f t="shared" si="5"/>
        <v>5005</v>
      </c>
      <c r="E79" s="17"/>
      <c r="F79" s="2"/>
      <c r="G79" s="1"/>
      <c r="H79" s="4">
        <v>3</v>
      </c>
      <c r="I79" s="17" t="str">
        <f t="shared" si="6"/>
        <v>ДТЛ</v>
      </c>
      <c r="J79" s="17">
        <f t="shared" si="6"/>
        <v>6077</v>
      </c>
      <c r="K79" s="17"/>
      <c r="L79" s="2"/>
    </row>
    <row r="80" spans="1:12" ht="15.75" x14ac:dyDescent="0.25">
      <c r="A80" s="1"/>
      <c r="B80" s="4">
        <v>4</v>
      </c>
      <c r="C80" s="17" t="str">
        <f t="shared" si="5"/>
        <v>ДТЛ</v>
      </c>
      <c r="D80" s="17">
        <f t="shared" si="5"/>
        <v>7940</v>
      </c>
      <c r="E80" s="17"/>
      <c r="F80" s="2"/>
      <c r="G80" s="1"/>
      <c r="H80" s="4">
        <v>4</v>
      </c>
      <c r="I80" s="17" t="str">
        <f t="shared" si="6"/>
        <v>ДТЛ</v>
      </c>
      <c r="J80" s="17">
        <f t="shared" si="6"/>
        <v>7898</v>
      </c>
      <c r="K80" s="17"/>
      <c r="L80" s="2"/>
    </row>
    <row r="81" spans="1:12" ht="15.75" x14ac:dyDescent="0.25">
      <c r="A81" s="1"/>
      <c r="B81" s="4"/>
      <c r="C81" s="17"/>
      <c r="D81" s="17"/>
      <c r="E81" s="17"/>
      <c r="F81" s="2"/>
      <c r="G81" s="1"/>
      <c r="H81" s="4"/>
      <c r="I81" s="17"/>
      <c r="J81" s="17"/>
      <c r="K81" s="17"/>
      <c r="L81" s="2"/>
    </row>
    <row r="82" spans="1:12" ht="15.75" x14ac:dyDescent="0.25">
      <c r="A82" s="1"/>
      <c r="B82" s="4" t="s">
        <v>19</v>
      </c>
      <c r="C82" s="17"/>
      <c r="D82" s="22">
        <f>D61</f>
        <v>25025</v>
      </c>
      <c r="E82" s="17"/>
      <c r="F82" s="2"/>
      <c r="G82" s="1"/>
      <c r="H82" s="4" t="s">
        <v>19</v>
      </c>
      <c r="I82" s="17"/>
      <c r="J82" s="22">
        <f>J61</f>
        <v>24895</v>
      </c>
      <c r="K82" s="17"/>
      <c r="L82" s="2"/>
    </row>
    <row r="83" spans="1:12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5.75" x14ac:dyDescent="0.25">
      <c r="A84" s="1"/>
      <c r="B84" s="1"/>
      <c r="C84" s="11" t="s">
        <v>5</v>
      </c>
      <c r="D84" s="2"/>
      <c r="E84" s="12" t="s">
        <v>7</v>
      </c>
      <c r="F84" s="1"/>
      <c r="G84" s="1"/>
      <c r="H84" s="1"/>
      <c r="I84" s="11" t="s">
        <v>5</v>
      </c>
      <c r="J84" s="2"/>
      <c r="K84" s="65" t="s">
        <v>7</v>
      </c>
      <c r="L84" s="1"/>
    </row>
    <row r="85" spans="1:12" x14ac:dyDescent="0.25">
      <c r="B85" s="50">
        <f>B64</f>
        <v>39366</v>
      </c>
      <c r="C85" s="50">
        <f>C64</f>
        <v>39367</v>
      </c>
      <c r="D85" s="50">
        <f>D64</f>
        <v>39368</v>
      </c>
      <c r="E85" s="50">
        <f>E64</f>
        <v>39369</v>
      </c>
      <c r="F85" s="50">
        <f>F64</f>
        <v>39370</v>
      </c>
      <c r="H85" s="50">
        <f>H64</f>
        <v>39631</v>
      </c>
      <c r="I85" s="50">
        <f>I64</f>
        <v>39632</v>
      </c>
      <c r="J85" s="50">
        <f>J64</f>
        <v>39633</v>
      </c>
      <c r="K85" s="50">
        <f>K64</f>
        <v>39634</v>
      </c>
      <c r="L85" s="50">
        <f>L64</f>
        <v>39635</v>
      </c>
    </row>
  </sheetData>
  <mergeCells count="46">
    <mergeCell ref="B1:F1"/>
    <mergeCell ref="D4:F4"/>
    <mergeCell ref="B6:C6"/>
    <mergeCell ref="D6:E6"/>
    <mergeCell ref="B10:F10"/>
    <mergeCell ref="B22:F22"/>
    <mergeCell ref="B45:F45"/>
    <mergeCell ref="D48:F48"/>
    <mergeCell ref="D25:F25"/>
    <mergeCell ref="B27:C27"/>
    <mergeCell ref="D27:E27"/>
    <mergeCell ref="B31:F31"/>
    <mergeCell ref="B75:F75"/>
    <mergeCell ref="B50:C50"/>
    <mergeCell ref="D50:E50"/>
    <mergeCell ref="B54:F54"/>
    <mergeCell ref="B66:F66"/>
    <mergeCell ref="D69:F69"/>
    <mergeCell ref="B71:C71"/>
    <mergeCell ref="D71:E71"/>
    <mergeCell ref="H1:L1"/>
    <mergeCell ref="J4:L4"/>
    <mergeCell ref="H6:I6"/>
    <mergeCell ref="J6:K6"/>
    <mergeCell ref="H21:L21"/>
    <mergeCell ref="J24:L24"/>
    <mergeCell ref="H26:I26"/>
    <mergeCell ref="J26:K26"/>
    <mergeCell ref="N1:R1"/>
    <mergeCell ref="P4:R4"/>
    <mergeCell ref="N6:O6"/>
    <mergeCell ref="P6:Q6"/>
    <mergeCell ref="N21:R21"/>
    <mergeCell ref="P24:R24"/>
    <mergeCell ref="N26:O26"/>
    <mergeCell ref="P26:Q26"/>
    <mergeCell ref="J69:L69"/>
    <mergeCell ref="H71:I71"/>
    <mergeCell ref="J71:K71"/>
    <mergeCell ref="H75:L75"/>
    <mergeCell ref="H45:L45"/>
    <mergeCell ref="J48:L48"/>
    <mergeCell ref="H50:I50"/>
    <mergeCell ref="J50:K50"/>
    <mergeCell ref="H54:L54"/>
    <mergeCell ref="H66:L6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н 136</vt:lpstr>
      <vt:lpstr>О 560</vt:lpstr>
      <vt:lpstr>С006</vt:lpstr>
      <vt:lpstr>sheet1</vt:lpstr>
      <vt:lpstr>Р 065</vt:lpstr>
      <vt:lpstr>нестеров</vt:lpstr>
    </vt:vector>
  </TitlesOfParts>
  <Company>Калининградская нефтебаза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Казимирченко</dc:creator>
  <cp:lastModifiedBy>Anton</cp:lastModifiedBy>
  <cp:lastPrinted>2020-02-06T07:33:39Z</cp:lastPrinted>
  <dcterms:created xsi:type="dcterms:W3CDTF">2012-12-04T09:02:45Z</dcterms:created>
  <dcterms:modified xsi:type="dcterms:W3CDTF">2020-03-31T21:34:06Z</dcterms:modified>
</cp:coreProperties>
</file>